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Sem. I - IV" sheetId="1" r:id="rId1"/>
    <sheet name="Sem. V-VII" sheetId="2" r:id="rId2"/>
    <sheet name="Przedmioty do wyboru" sheetId="3" r:id="rId3"/>
  </sheets>
  <definedNames>
    <definedName name="_xlnm.Print_Area" localSheetId="0">'Sem. I - IV'!$A$1:$K$52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H51" i="1"/>
  <c r="G51" i="1"/>
  <c r="F51" i="1"/>
  <c r="K49" i="1"/>
  <c r="H49" i="1"/>
  <c r="E49" i="1"/>
  <c r="C49" i="1"/>
  <c r="K39" i="1"/>
  <c r="J39" i="1"/>
  <c r="I39" i="1"/>
  <c r="H39" i="1"/>
  <c r="G39" i="1"/>
  <c r="K29" i="1"/>
  <c r="J29" i="1"/>
  <c r="I29" i="1"/>
  <c r="H29" i="1"/>
  <c r="G29" i="1"/>
  <c r="K18" i="1"/>
  <c r="J18" i="1"/>
  <c r="I18" i="1"/>
  <c r="I50" i="1" s="1"/>
  <c r="H18" i="1"/>
  <c r="H50" i="1" s="1"/>
  <c r="G18" i="1"/>
  <c r="G50" i="1" s="1"/>
  <c r="F18" i="1"/>
  <c r="F50" i="1" s="1"/>
  <c r="E18" i="1"/>
  <c r="E50" i="1" s="1"/>
  <c r="C18" i="1"/>
  <c r="C50" i="1" s="1"/>
</calcChain>
</file>

<file path=xl/sharedStrings.xml><?xml version="1.0" encoding="utf-8"?>
<sst xmlns="http://schemas.openxmlformats.org/spreadsheetml/2006/main" count="318" uniqueCount="149">
  <si>
    <t xml:space="preserve">Wydział Ogrodnictwa i Architektury Krajobrazu </t>
  </si>
  <si>
    <t>Lp.</t>
  </si>
  <si>
    <t>Przedmiot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</si>
  <si>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</si>
  <si>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</si>
  <si>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</si>
  <si>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</si>
  <si>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</si>
  <si>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</si>
  <si>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</si>
  <si>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 tyg.</t>
  </si>
  <si>
    <t>Ćwiczeń tyg.</t>
  </si>
  <si>
    <t>Semestr I</t>
  </si>
  <si>
    <t>Botanika 1</t>
  </si>
  <si>
    <t>z</t>
  </si>
  <si>
    <t>Chemia z biochemią 1</t>
  </si>
  <si>
    <t>Gleboznawstwo</t>
  </si>
  <si>
    <t>e</t>
  </si>
  <si>
    <t>Mikrobiologia</t>
  </si>
  <si>
    <t>Technologie informacyjne</t>
  </si>
  <si>
    <t>Przedmiot do wyboru 1 - Blok A (hum.-społ.)</t>
  </si>
  <si>
    <t>Przedmiot do wyboru 2 - Blok A (hum.-społ.)</t>
  </si>
  <si>
    <t>Przedmiot do wyboru 1 - Blok B</t>
  </si>
  <si>
    <t>Przedmiot do wyboru 1 - Blok C</t>
  </si>
  <si>
    <t>Ochrona własności intelektualnej, BHP i ergonomia</t>
  </si>
  <si>
    <t>Wychowanie fizyczne 1</t>
  </si>
  <si>
    <t>Σ</t>
  </si>
  <si>
    <t>Semestr II</t>
  </si>
  <si>
    <t>Botanika 2</t>
  </si>
  <si>
    <t>Chemia z biochemią 2</t>
  </si>
  <si>
    <t>Fizjologia roślin</t>
  </si>
  <si>
    <t>Podstawy genetyki i hodowli roślin</t>
  </si>
  <si>
    <t>Nasiennictwo ogrodnicze</t>
  </si>
  <si>
    <t>Dendrologia</t>
  </si>
  <si>
    <t>Ekologia i ochrona środowiska</t>
  </si>
  <si>
    <t>Wychowanie fizyczne 2</t>
  </si>
  <si>
    <t>Język obcy 1</t>
  </si>
  <si>
    <t>Semestr III</t>
  </si>
  <si>
    <t>Uprawa roli i roślin</t>
  </si>
  <si>
    <t>Żywienie roślin</t>
  </si>
  <si>
    <t>Zielarstwo</t>
  </si>
  <si>
    <t>Szkółkarstwo sadownicze</t>
  </si>
  <si>
    <t>Warzywnictwo 1</t>
  </si>
  <si>
    <t>Sadownictwo 1</t>
  </si>
  <si>
    <t>Rośliny ozdobne 1</t>
  </si>
  <si>
    <t>Język obcy 2</t>
  </si>
  <si>
    <t>Semestr IV</t>
  </si>
  <si>
    <t>Warzywnictwo 2</t>
  </si>
  <si>
    <t>Herbologia</t>
  </si>
  <si>
    <t xml:space="preserve">Urządzanie i pielęgnowanie terenów zieleni </t>
  </si>
  <si>
    <t>Sadownictwo 2</t>
  </si>
  <si>
    <t xml:space="preserve">Mechanizacja ogrodnictwa </t>
  </si>
  <si>
    <t>Rośliny ozdobne 2</t>
  </si>
  <si>
    <t>Przedmiot do wyboru 1 - Blok D</t>
  </si>
  <si>
    <t>Język obcy 3</t>
  </si>
  <si>
    <t>Ogółem godzin w semestrach 1-4</t>
  </si>
  <si>
    <t>x</t>
  </si>
  <si>
    <t>Udział % [%]</t>
  </si>
  <si>
    <t>Kierunek Ogrodnictwo, studia stacjonarne pierwszego stopnia.</t>
  </si>
  <si>
    <t xml:space="preserve">Przedmiot  </t>
  </si>
  <si>
    <t>Semestr V</t>
  </si>
  <si>
    <t xml:space="preserve"> Fitopatologia </t>
  </si>
  <si>
    <t>Szkodniki roślin</t>
  </si>
  <si>
    <t xml:space="preserve">Szkółkarstwo ozdobne </t>
  </si>
  <si>
    <t>Ekonomika i organizacja produkcji ogrodniczej</t>
  </si>
  <si>
    <t>Przedmiot do wyboru 1 - Blok E</t>
  </si>
  <si>
    <t>Przedmiot do wyboru 1 - Blok F</t>
  </si>
  <si>
    <t>Przedmiot do wyboru 2 - Blok F</t>
  </si>
  <si>
    <t>Przedmiot do wyboru 1 - Blok G</t>
  </si>
  <si>
    <t>Semestr VI</t>
  </si>
  <si>
    <t>Ekologiczna produkcja owoców i warzyw</t>
  </si>
  <si>
    <t>Ochrona roślin. Metody i środki</t>
  </si>
  <si>
    <t>Biotechnologia roślin</t>
  </si>
  <si>
    <t>Nawadnianie i fertygacja w ogrodnictwie - praktikum</t>
  </si>
  <si>
    <t>Przedmiot do wyboru 1 - Blok H</t>
  </si>
  <si>
    <t>Przedmiot do wyboru 1 - Blok I</t>
  </si>
  <si>
    <t>Przedmiot do wyboru 2 - Blok I</t>
  </si>
  <si>
    <t xml:space="preserve">Seminarium dyplomowe 1*    </t>
  </si>
  <si>
    <t>Praktyka zawodowa (8 tygodni)</t>
  </si>
  <si>
    <t>Semestr VII</t>
  </si>
  <si>
    <t>Integrowana produkcja owoców i warzyw</t>
  </si>
  <si>
    <t>Ocena jakości produktów ogrodniczych</t>
  </si>
  <si>
    <t>Przechowalnictwo płodów ogrodniczych</t>
  </si>
  <si>
    <t>Podstawy komunikacji i negocjacje (hum.-społ.)</t>
  </si>
  <si>
    <t>Przedmiot do wyboru 1 - Blok J</t>
  </si>
  <si>
    <t>Przedmiot do wyboru 1 - Blok K</t>
  </si>
  <si>
    <t>Przedmiot do wyboru 2 - Blok K</t>
  </si>
  <si>
    <t xml:space="preserve">Seminarium dyplomowe 2  </t>
  </si>
  <si>
    <t>Ogółem  w semestrach 5-7</t>
  </si>
  <si>
    <t>Ogółem w semestrach 1-7</t>
  </si>
  <si>
    <t>*) Seminarium dypl. 1 w tym 2 godz. metodyka wyszukiwania informacji naukowych</t>
  </si>
  <si>
    <t>Przedmiot do wyboru</t>
  </si>
  <si>
    <t>Wykładów tygodniowo</t>
  </si>
  <si>
    <t>Ćwiczeń tygodniowo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</si>
  <si>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</si>
  <si>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</si>
  <si>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</si>
  <si>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</si>
  <si>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</si>
  <si>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</si>
  <si>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</si>
  <si>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</si>
  <si>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</si>
  <si>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</si>
  <si>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</si>
  <si>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IV </t>
  </si>
  <si>
    <t xml:space="preserve">   /Technika w produkcji sadowniczej</t>
  </si>
  <si>
    <t xml:space="preserve">   /Technologia uprawy roślin przyprawowych i leczniczych</t>
  </si>
  <si>
    <t xml:space="preserve">   /Drzewa i krzewy w terenach zieleni</t>
  </si>
  <si>
    <t xml:space="preserve">   /Ekologiczne uprawy nasienne</t>
  </si>
  <si>
    <t xml:space="preserve">SEMESTR V </t>
  </si>
  <si>
    <t xml:space="preserve">  /Produkcja warzyw pod osłonami</t>
  </si>
  <si>
    <t xml:space="preserve">  /Produkcja roślin ozdobnych pod osłonami</t>
  </si>
  <si>
    <t xml:space="preserve">  /Uprawa roślin jagodowych</t>
  </si>
  <si>
    <t xml:space="preserve">   /Owoce i warzywa mało znane</t>
  </si>
  <si>
    <t xml:space="preserve">   /Zastosowanie roślin ozdobnych w terenach zieleni</t>
  </si>
  <si>
    <t xml:space="preserve">   /Uprawy współrzędne i mieszane</t>
  </si>
  <si>
    <t xml:space="preserve">   /Rośliny energetyczne</t>
  </si>
  <si>
    <t xml:space="preserve">   /Diagnostyka patogenów i szkodników roślin</t>
  </si>
  <si>
    <t xml:space="preserve">   /General Horticulture</t>
  </si>
  <si>
    <t xml:space="preserve">   /Prowadzenie działalności gospodarczej</t>
  </si>
  <si>
    <t xml:space="preserve">   /Podstawy dekoracji roślinnych</t>
  </si>
  <si>
    <t xml:space="preserve">   /Nawożenie w uprawach ekologicznych i biodynamicznych</t>
  </si>
  <si>
    <t xml:space="preserve">   /Grzyby uprawne</t>
  </si>
  <si>
    <t xml:space="preserve">SEMESTR VI </t>
  </si>
  <si>
    <t xml:space="preserve">  /Pożytki pszczele</t>
  </si>
  <si>
    <t xml:space="preserve">  /Hortiterapia</t>
  </si>
  <si>
    <t xml:space="preserve">  /Biologiczne aspekty inwazji roślinnych</t>
  </si>
  <si>
    <t>SEMESTR VI</t>
  </si>
  <si>
    <t xml:space="preserve">  /Ochrona upraw nasiennych i szkółkarskich przed chwastami </t>
  </si>
  <si>
    <t xml:space="preserve">  /Normalizacja i standaryzacja produktów ogrodniczych</t>
  </si>
  <si>
    <t xml:space="preserve">   /Monitoring szkodników roślin</t>
  </si>
  <si>
    <t xml:space="preserve">   /Funkcjonowanie i ochrona siedlisk słodkowodnych</t>
  </si>
  <si>
    <t xml:space="preserve">   /Doradztwo nawozowe</t>
  </si>
  <si>
    <t xml:space="preserve">   /Metale ciężkie i ich szkodliwość</t>
  </si>
  <si>
    <t xml:space="preserve">   /Owady zapylające w produkcji roślinnej</t>
  </si>
  <si>
    <t>SEMESTR VII</t>
  </si>
  <si>
    <t xml:space="preserve">  /Rynek ogrodniczy </t>
  </si>
  <si>
    <t xml:space="preserve">  /Marketing w ogrodnictwie</t>
  </si>
  <si>
    <t xml:space="preserve">  /Choroby przechowalnicze płodów ogrodniczych</t>
  </si>
  <si>
    <t xml:space="preserve">  /Podstawy arborystyki</t>
  </si>
  <si>
    <t xml:space="preserve">  /Bezglebowe uprawy ogrodnicze</t>
  </si>
  <si>
    <t xml:space="preserve">  /Roślina w warunkach stresowych</t>
  </si>
  <si>
    <t xml:space="preserve">  /Rośliny ozdobne do dekoracji balkonów i tarasów</t>
  </si>
  <si>
    <t xml:space="preserve"> /Ochrona upraw przed niekorzystnymi zjawiskami atmosferycznymi</t>
  </si>
  <si>
    <t xml:space="preserve">  /Walory dietetyczne  warzyw</t>
  </si>
  <si>
    <t>Biologiczna ochrona roślin</t>
  </si>
  <si>
    <t>Zatwierdzony Uchwałą Rady Wydziału dnia 17 maja 2019 r. Dla naboru 2019/2020 obowiązuje w semestrze I-VII</t>
  </si>
  <si>
    <t>Projekt inżynierski i egzamin dyplomowy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</si>
</sst>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Segoe UI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0"/>
      <color rgb="FFFFC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/>
    <xf numFmtId="0" fontId="1" fillId="0" borderId="0" xfId="1"/>
    <xf numFmtId="0" fontId="1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vertical="center"/>
    </xf>
    <xf numFmtId="0" fontId="1" fillId="0" borderId="0" xfId="1" applyFont="1" applyFill="1" applyBorder="1"/>
    <xf numFmtId="0" fontId="1" fillId="0" borderId="0" xfId="1" applyFill="1" applyBorder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/>
    <xf numFmtId="164" fontId="4" fillId="0" borderId="0" xfId="0" applyNumberFormat="1" applyFont="1"/>
    <xf numFmtId="0" fontId="1" fillId="0" borderId="5" xfId="0" applyFont="1" applyFill="1" applyBorder="1" applyAlignment="1">
      <alignment horizontal="center" vertical="center"/>
    </xf>
    <xf numFmtId="164" fontId="0" fillId="0" borderId="0" xfId="0" applyNumberFormat="1"/>
    <xf numFmtId="0" fontId="1" fillId="0" borderId="0" xfId="1" applyFont="1" applyFill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left" vertical="center" wrapText="1"/>
    </xf>
    <xf numFmtId="0" fontId="2" fillId="0" borderId="0" xfId="1" applyFont="1" applyFill="1"/>
    <xf numFmtId="0" fontId="2" fillId="0" borderId="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top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/>
    <xf numFmtId="0" fontId="2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textRotation="90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11" fillId="0" borderId="0" xfId="0" applyNumberFormat="1" applyFont="1"/>
    <xf numFmtId="0" fontId="10" fillId="0" borderId="0" xfId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3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" fillId="0" borderId="3" xfId="1" applyNumberFormat="1" applyFont="1" applyFill="1" applyBorder="1" applyAlignment="1">
      <alignment vertical="center"/>
    </xf>
    <xf numFmtId="164" fontId="1" fillId="0" borderId="0" xfId="1" applyNumberFormat="1"/>
    <xf numFmtId="0" fontId="13" fillId="0" borderId="3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horizontal="center"/>
    </xf>
    <xf numFmtId="0" fontId="13" fillId="0" borderId="7" xfId="1" applyFont="1" applyFill="1" applyBorder="1"/>
    <xf numFmtId="0" fontId="2" fillId="0" borderId="0" xfId="1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1" fillId="3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textRotation="90" wrapText="1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 textRotation="90" wrapText="1"/>
    </xf>
    <xf numFmtId="0" fontId="6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8"/>
  <sheetViews>
    <sheetView topLeftCell="A34" zoomScaleNormal="100" workbookViewId="0">
      <selection activeCell="C27" sqref="C27"/>
    </sheetView>
  </sheetViews>
  <sheetFormatPr defaultRowHeight="12.75" x14ac:dyDescent="0.2"/>
  <cols>
    <col min="1" max="1" width="3.5703125" style="1" customWidth="1"/>
    <col min="2" max="2" width="40.85546875" style="2" customWidth="1"/>
    <col min="3" max="6" width="6.42578125" style="2" customWidth="1"/>
    <col min="7" max="7" width="9.7109375" style="2" customWidth="1"/>
    <col min="8" max="11" width="6.42578125" style="2" customWidth="1"/>
    <col min="12" max="12" width="9.140625" style="3"/>
    <col min="13" max="16384" width="9.140625" style="4"/>
  </cols>
  <sheetData>
    <row r="1" spans="1:12" ht="18" customHeight="1" x14ac:dyDescent="0.2">
      <c r="A1" s="44" t="s">
        <v>0</v>
      </c>
      <c r="B1" s="44"/>
      <c r="C1" s="45"/>
      <c r="D1" s="42"/>
      <c r="E1" s="59"/>
      <c r="F1" s="59"/>
      <c r="G1" s="59"/>
      <c r="H1" s="59"/>
      <c r="I1" s="59"/>
      <c r="J1" s="59"/>
      <c r="K1" s="59"/>
      <c r="L1" s="59"/>
    </row>
    <row r="2" spans="1:12" ht="16.5" customHeight="1" x14ac:dyDescent="0.25">
      <c r="A2" s="44" t="s">
        <v>58</v>
      </c>
      <c r="B2" s="44"/>
      <c r="C2" s="44"/>
      <c r="D2" s="44"/>
      <c r="E2" s="44"/>
      <c r="F2" s="60"/>
      <c r="G2" s="60"/>
      <c r="H2" s="60"/>
      <c r="I2" s="60"/>
      <c r="J2" s="60"/>
      <c r="K2" s="60"/>
      <c r="L2" s="46"/>
    </row>
    <row r="3" spans="1:12" s="3" customFormat="1" ht="15.75" customHeight="1" x14ac:dyDescent="0.2">
      <c r="A3" s="89" t="s">
        <v>147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77"/>
    </row>
    <row r="4" spans="1:12" ht="15" customHeight="1" x14ac:dyDescent="0.2">
      <c r="A4" s="83" t="s">
        <v>1</v>
      </c>
      <c r="B4" s="85" t="s">
        <v>2</v>
      </c>
      <c r="C4" s="87" t="s">
        <v>3</v>
      </c>
      <c r="D4" s="88" t="s">
        <v>4</v>
      </c>
      <c r="E4" s="88" t="s">
        <v>5</v>
      </c>
      <c r="F4" s="88" t="s">
        <v>6</v>
      </c>
      <c r="G4" s="88" t="s">
        <v>7</v>
      </c>
      <c r="H4" s="88" t="s">
        <v>8</v>
      </c>
      <c r="I4" s="88" t="s">
        <v>9</v>
      </c>
      <c r="J4" s="88" t="s">
        <v>10</v>
      </c>
      <c r="K4" s="88" t="s">
        <v>11</v>
      </c>
    </row>
    <row r="5" spans="1:12" ht="34.5" customHeight="1" x14ac:dyDescent="0.2">
      <c r="A5" s="84"/>
      <c r="B5" s="86"/>
      <c r="C5" s="87"/>
      <c r="D5" s="88"/>
      <c r="E5" s="88"/>
      <c r="F5" s="88"/>
      <c r="G5" s="88"/>
      <c r="H5" s="88"/>
      <c r="I5" s="88"/>
      <c r="J5" s="88"/>
      <c r="K5" s="88"/>
    </row>
    <row r="6" spans="1:12" ht="15.75" customHeight="1" x14ac:dyDescent="0.2">
      <c r="A6" s="5"/>
      <c r="B6" s="91" t="s">
        <v>12</v>
      </c>
      <c r="C6" s="92"/>
      <c r="D6" s="92"/>
      <c r="E6" s="92"/>
      <c r="F6" s="92"/>
      <c r="G6" s="92"/>
      <c r="H6" s="92"/>
      <c r="I6" s="92"/>
      <c r="J6" s="92"/>
      <c r="K6" s="92"/>
    </row>
    <row r="7" spans="1:12" ht="15.75" customHeight="1" x14ac:dyDescent="0.2">
      <c r="A7" s="5">
        <v>1</v>
      </c>
      <c r="B7" s="6" t="s">
        <v>13</v>
      </c>
      <c r="C7" s="5">
        <v>5</v>
      </c>
      <c r="D7" s="5" t="s">
        <v>14</v>
      </c>
      <c r="E7" s="5">
        <v>45</v>
      </c>
      <c r="F7" s="5">
        <v>15</v>
      </c>
      <c r="G7" s="5">
        <v>10</v>
      </c>
      <c r="H7" s="5">
        <v>20</v>
      </c>
      <c r="I7" s="5"/>
      <c r="J7" s="5">
        <v>1</v>
      </c>
      <c r="K7" s="5">
        <v>2</v>
      </c>
    </row>
    <row r="8" spans="1:12" s="3" customFormat="1" ht="15.75" customHeight="1" x14ac:dyDescent="0.2">
      <c r="A8" s="5">
        <v>2</v>
      </c>
      <c r="B8" s="6" t="s">
        <v>15</v>
      </c>
      <c r="C8" s="5">
        <v>4</v>
      </c>
      <c r="D8" s="5" t="s">
        <v>14</v>
      </c>
      <c r="E8" s="5">
        <v>30</v>
      </c>
      <c r="F8" s="5">
        <v>15</v>
      </c>
      <c r="G8" s="5">
        <v>5</v>
      </c>
      <c r="H8" s="5">
        <v>10</v>
      </c>
      <c r="I8" s="5"/>
      <c r="J8" s="5">
        <v>1</v>
      </c>
      <c r="K8" s="5">
        <v>1</v>
      </c>
    </row>
    <row r="9" spans="1:12" s="3" customFormat="1" ht="15.75" customHeight="1" x14ac:dyDescent="0.2">
      <c r="A9" s="5">
        <v>3</v>
      </c>
      <c r="B9" s="6" t="s">
        <v>16</v>
      </c>
      <c r="C9" s="5">
        <v>3</v>
      </c>
      <c r="D9" s="5" t="s">
        <v>17</v>
      </c>
      <c r="E9" s="5">
        <v>30</v>
      </c>
      <c r="F9" s="5">
        <v>15</v>
      </c>
      <c r="G9" s="5"/>
      <c r="H9" s="5">
        <v>10</v>
      </c>
      <c r="I9" s="5">
        <v>5</v>
      </c>
      <c r="J9" s="5">
        <v>1</v>
      </c>
      <c r="K9" s="5">
        <v>1</v>
      </c>
    </row>
    <row r="10" spans="1:12" s="3" customFormat="1" ht="15.75" customHeight="1" x14ac:dyDescent="0.2">
      <c r="A10" s="5">
        <v>4</v>
      </c>
      <c r="B10" s="6" t="s">
        <v>18</v>
      </c>
      <c r="C10" s="5">
        <v>4</v>
      </c>
      <c r="D10" s="5" t="s">
        <v>14</v>
      </c>
      <c r="E10" s="5">
        <v>30</v>
      </c>
      <c r="F10" s="5">
        <v>15</v>
      </c>
      <c r="G10" s="5">
        <v>5</v>
      </c>
      <c r="H10" s="5">
        <v>10</v>
      </c>
      <c r="I10" s="5"/>
      <c r="J10" s="5">
        <v>1</v>
      </c>
      <c r="K10" s="5">
        <v>1</v>
      </c>
    </row>
    <row r="11" spans="1:12" s="3" customFormat="1" ht="15.75" customHeight="1" x14ac:dyDescent="0.2">
      <c r="A11" s="5">
        <v>5</v>
      </c>
      <c r="B11" s="6" t="s">
        <v>19</v>
      </c>
      <c r="C11" s="5">
        <v>2</v>
      </c>
      <c r="D11" s="5" t="s">
        <v>14</v>
      </c>
      <c r="E11" s="5">
        <v>30</v>
      </c>
      <c r="F11" s="5"/>
      <c r="G11" s="5"/>
      <c r="H11" s="5">
        <v>30</v>
      </c>
      <c r="I11" s="5"/>
      <c r="J11" s="5"/>
      <c r="K11" s="5">
        <v>2</v>
      </c>
    </row>
    <row r="12" spans="1:12" s="3" customFormat="1" ht="17.25" customHeight="1" x14ac:dyDescent="0.2">
      <c r="A12" s="5">
        <v>6</v>
      </c>
      <c r="B12" s="6" t="s">
        <v>20</v>
      </c>
      <c r="C12" s="5">
        <v>2</v>
      </c>
      <c r="D12" s="5" t="s">
        <v>14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2" s="3" customFormat="1" ht="17.25" customHeight="1" x14ac:dyDescent="0.2">
      <c r="A13" s="5">
        <v>7</v>
      </c>
      <c r="B13" s="6" t="s">
        <v>21</v>
      </c>
      <c r="C13" s="5">
        <v>2</v>
      </c>
      <c r="D13" s="5" t="s">
        <v>14</v>
      </c>
      <c r="E13" s="5">
        <v>30</v>
      </c>
      <c r="F13" s="5">
        <v>30</v>
      </c>
      <c r="G13" s="5"/>
      <c r="H13" s="5"/>
      <c r="I13" s="5"/>
      <c r="J13" s="5">
        <v>2</v>
      </c>
      <c r="K13" s="5"/>
    </row>
    <row r="14" spans="1:12" s="3" customFormat="1" ht="15.75" customHeight="1" x14ac:dyDescent="0.2">
      <c r="A14" s="5">
        <v>8</v>
      </c>
      <c r="B14" s="6" t="s">
        <v>22</v>
      </c>
      <c r="C14" s="5">
        <v>3</v>
      </c>
      <c r="D14" s="5" t="s">
        <v>14</v>
      </c>
      <c r="E14" s="5">
        <v>30</v>
      </c>
      <c r="F14" s="5">
        <v>15</v>
      </c>
      <c r="G14" s="5">
        <v>15</v>
      </c>
      <c r="H14" s="5"/>
      <c r="I14" s="5"/>
      <c r="J14" s="5">
        <v>1</v>
      </c>
      <c r="K14" s="5">
        <v>1</v>
      </c>
    </row>
    <row r="15" spans="1:12" s="3" customFormat="1" ht="15.75" customHeight="1" x14ac:dyDescent="0.2">
      <c r="A15" s="5">
        <v>9</v>
      </c>
      <c r="B15" s="6" t="s">
        <v>23</v>
      </c>
      <c r="C15" s="5">
        <v>2</v>
      </c>
      <c r="D15" s="5" t="s">
        <v>14</v>
      </c>
      <c r="E15" s="5">
        <v>15</v>
      </c>
      <c r="F15" s="5"/>
      <c r="G15" s="5">
        <v>10</v>
      </c>
      <c r="H15" s="5">
        <v>5</v>
      </c>
      <c r="I15" s="5"/>
      <c r="J15" s="5"/>
      <c r="K15" s="5">
        <v>1</v>
      </c>
    </row>
    <row r="16" spans="1:12" s="3" customFormat="1" ht="25.5" customHeight="1" x14ac:dyDescent="0.2">
      <c r="A16" s="5">
        <v>10</v>
      </c>
      <c r="B16" s="6" t="s">
        <v>24</v>
      </c>
      <c r="C16" s="5">
        <v>1</v>
      </c>
      <c r="D16" s="5" t="s">
        <v>14</v>
      </c>
      <c r="E16" s="61">
        <v>15</v>
      </c>
      <c r="F16" s="61">
        <v>15</v>
      </c>
      <c r="G16" s="5"/>
      <c r="H16" s="5"/>
      <c r="I16" s="5"/>
      <c r="J16" s="5">
        <v>1</v>
      </c>
      <c r="K16" s="5"/>
    </row>
    <row r="17" spans="1:11" ht="15.75" customHeight="1" x14ac:dyDescent="0.2">
      <c r="A17" s="5">
        <v>11</v>
      </c>
      <c r="B17" s="6" t="s">
        <v>25</v>
      </c>
      <c r="C17" s="81">
        <v>0</v>
      </c>
      <c r="D17" s="5" t="s">
        <v>14</v>
      </c>
      <c r="E17" s="5">
        <v>30</v>
      </c>
      <c r="F17" s="5"/>
      <c r="G17" s="5">
        <v>30</v>
      </c>
      <c r="H17" s="5"/>
      <c r="I17" s="5"/>
      <c r="J17" s="5"/>
      <c r="K17" s="5">
        <v>2</v>
      </c>
    </row>
    <row r="18" spans="1:11" s="8" customFormat="1" ht="15.75" customHeight="1" x14ac:dyDescent="0.2">
      <c r="A18" s="7"/>
      <c r="B18" s="63" t="s">
        <v>26</v>
      </c>
      <c r="C18" s="40">
        <f>SUM(C7:C17)</f>
        <v>28</v>
      </c>
      <c r="D18" s="40">
        <v>1</v>
      </c>
      <c r="E18" s="64">
        <f t="shared" ref="E18:K18" si="0">SUM(E7:E17)</f>
        <v>315</v>
      </c>
      <c r="F18" s="64">
        <f t="shared" si="0"/>
        <v>150</v>
      </c>
      <c r="G18" s="40">
        <f t="shared" si="0"/>
        <v>75</v>
      </c>
      <c r="H18" s="40">
        <f t="shared" si="0"/>
        <v>85</v>
      </c>
      <c r="I18" s="40">
        <f t="shared" si="0"/>
        <v>5</v>
      </c>
      <c r="J18" s="40">
        <f t="shared" si="0"/>
        <v>10</v>
      </c>
      <c r="K18" s="40">
        <f t="shared" si="0"/>
        <v>11</v>
      </c>
    </row>
    <row r="19" spans="1:11" ht="15.75" customHeight="1" x14ac:dyDescent="0.2">
      <c r="A19" s="5"/>
      <c r="B19" s="65" t="s">
        <v>27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1" s="3" customFormat="1" ht="15.75" customHeight="1" x14ac:dyDescent="0.2">
      <c r="A20" s="5">
        <v>1</v>
      </c>
      <c r="B20" s="6" t="s">
        <v>28</v>
      </c>
      <c r="C20" s="5">
        <v>4</v>
      </c>
      <c r="D20" s="5" t="s">
        <v>17</v>
      </c>
      <c r="E20" s="5">
        <v>45</v>
      </c>
      <c r="F20" s="5">
        <v>15</v>
      </c>
      <c r="G20" s="5">
        <v>5</v>
      </c>
      <c r="H20" s="5">
        <v>20</v>
      </c>
      <c r="I20" s="5">
        <v>5</v>
      </c>
      <c r="J20" s="5">
        <v>1</v>
      </c>
      <c r="K20" s="5">
        <v>2</v>
      </c>
    </row>
    <row r="21" spans="1:11" s="3" customFormat="1" ht="15.75" customHeight="1" x14ac:dyDescent="0.2">
      <c r="A21" s="5">
        <v>2</v>
      </c>
      <c r="B21" s="6" t="s">
        <v>29</v>
      </c>
      <c r="C21" s="5">
        <v>3</v>
      </c>
      <c r="D21" s="5" t="s">
        <v>17</v>
      </c>
      <c r="E21" s="5">
        <v>30</v>
      </c>
      <c r="F21" s="5">
        <v>15</v>
      </c>
      <c r="G21" s="5">
        <v>5</v>
      </c>
      <c r="H21" s="5">
        <v>10</v>
      </c>
      <c r="I21" s="5"/>
      <c r="J21" s="5">
        <v>1</v>
      </c>
      <c r="K21" s="5">
        <v>1</v>
      </c>
    </row>
    <row r="22" spans="1:11" s="3" customFormat="1" ht="15.75" customHeight="1" x14ac:dyDescent="0.2">
      <c r="A22" s="5">
        <v>3</v>
      </c>
      <c r="B22" s="6" t="s">
        <v>30</v>
      </c>
      <c r="C22" s="5">
        <v>5</v>
      </c>
      <c r="D22" s="5" t="s">
        <v>17</v>
      </c>
      <c r="E22" s="5">
        <v>60</v>
      </c>
      <c r="F22" s="5">
        <v>30</v>
      </c>
      <c r="G22" s="5">
        <v>10</v>
      </c>
      <c r="H22" s="5">
        <v>20</v>
      </c>
      <c r="I22" s="5"/>
      <c r="J22" s="5">
        <v>2</v>
      </c>
      <c r="K22" s="5">
        <v>2</v>
      </c>
    </row>
    <row r="23" spans="1:11" s="3" customFormat="1" ht="15.75" customHeight="1" x14ac:dyDescent="0.2">
      <c r="A23" s="5">
        <v>4</v>
      </c>
      <c r="B23" s="6" t="s">
        <v>31</v>
      </c>
      <c r="C23" s="5">
        <v>4</v>
      </c>
      <c r="D23" s="5" t="s">
        <v>17</v>
      </c>
      <c r="E23" s="5">
        <v>45</v>
      </c>
      <c r="F23" s="5">
        <v>15</v>
      </c>
      <c r="G23" s="5">
        <v>10</v>
      </c>
      <c r="H23" s="5">
        <v>20</v>
      </c>
      <c r="I23" s="5"/>
      <c r="J23" s="5">
        <v>1</v>
      </c>
      <c r="K23" s="5">
        <v>2</v>
      </c>
    </row>
    <row r="24" spans="1:11" s="3" customFormat="1" ht="15.75" customHeight="1" x14ac:dyDescent="0.2">
      <c r="A24" s="5">
        <v>5</v>
      </c>
      <c r="B24" s="6" t="s">
        <v>32</v>
      </c>
      <c r="C24" s="5">
        <v>5</v>
      </c>
      <c r="D24" s="5" t="s">
        <v>17</v>
      </c>
      <c r="E24" s="5">
        <v>60</v>
      </c>
      <c r="F24" s="5">
        <v>15</v>
      </c>
      <c r="G24" s="5">
        <v>10</v>
      </c>
      <c r="H24" s="5">
        <v>30</v>
      </c>
      <c r="I24" s="5">
        <v>5</v>
      </c>
      <c r="J24" s="66">
        <v>1</v>
      </c>
      <c r="K24" s="66">
        <v>3</v>
      </c>
    </row>
    <row r="25" spans="1:11" s="3" customFormat="1" ht="15.75" customHeight="1" x14ac:dyDescent="0.2">
      <c r="A25" s="5">
        <v>6</v>
      </c>
      <c r="B25" s="6" t="s">
        <v>33</v>
      </c>
      <c r="C25" s="5">
        <v>4</v>
      </c>
      <c r="D25" s="5" t="s">
        <v>14</v>
      </c>
      <c r="E25" s="5">
        <v>45</v>
      </c>
      <c r="F25" s="5">
        <v>15</v>
      </c>
      <c r="G25" s="5">
        <v>15</v>
      </c>
      <c r="H25" s="5">
        <v>10</v>
      </c>
      <c r="I25" s="5">
        <v>5</v>
      </c>
      <c r="J25" s="5">
        <v>1</v>
      </c>
      <c r="K25" s="5">
        <v>2</v>
      </c>
    </row>
    <row r="26" spans="1:11" s="3" customFormat="1" ht="15.75" customHeight="1" x14ac:dyDescent="0.2">
      <c r="A26" s="5">
        <v>7</v>
      </c>
      <c r="B26" s="6" t="s">
        <v>34</v>
      </c>
      <c r="C26" s="5">
        <v>4</v>
      </c>
      <c r="D26" s="5" t="s">
        <v>14</v>
      </c>
      <c r="E26" s="5">
        <v>45</v>
      </c>
      <c r="F26" s="5">
        <v>15</v>
      </c>
      <c r="G26" s="5">
        <v>15</v>
      </c>
      <c r="H26" s="5">
        <v>10</v>
      </c>
      <c r="I26" s="5">
        <v>5</v>
      </c>
      <c r="J26" s="5">
        <v>1</v>
      </c>
      <c r="K26" s="5">
        <v>2</v>
      </c>
    </row>
    <row r="27" spans="1:11" ht="15.75" customHeight="1" x14ac:dyDescent="0.2">
      <c r="A27" s="5">
        <v>8</v>
      </c>
      <c r="B27" s="6" t="s">
        <v>35</v>
      </c>
      <c r="C27" s="62">
        <v>0</v>
      </c>
      <c r="D27" s="5" t="s">
        <v>14</v>
      </c>
      <c r="E27" s="5">
        <v>30</v>
      </c>
      <c r="F27" s="5"/>
      <c r="G27" s="5">
        <v>30</v>
      </c>
      <c r="H27" s="5"/>
      <c r="I27" s="5"/>
      <c r="J27" s="5"/>
      <c r="K27" s="5">
        <v>2</v>
      </c>
    </row>
    <row r="28" spans="1:11" ht="15.75" customHeight="1" x14ac:dyDescent="0.2">
      <c r="A28" s="5">
        <v>9</v>
      </c>
      <c r="B28" s="6" t="s">
        <v>36</v>
      </c>
      <c r="C28" s="5">
        <v>2</v>
      </c>
      <c r="D28" s="5" t="s">
        <v>14</v>
      </c>
      <c r="E28" s="5">
        <v>30</v>
      </c>
      <c r="F28" s="5"/>
      <c r="G28" s="5"/>
      <c r="H28" s="5">
        <v>30</v>
      </c>
      <c r="I28" s="5"/>
      <c r="J28" s="5"/>
      <c r="K28" s="5">
        <v>2</v>
      </c>
    </row>
    <row r="29" spans="1:11" s="8" customFormat="1" ht="15.75" customHeight="1" x14ac:dyDescent="0.2">
      <c r="A29" s="7"/>
      <c r="B29" s="63" t="s">
        <v>26</v>
      </c>
      <c r="C29" s="40">
        <v>31</v>
      </c>
      <c r="D29" s="40">
        <v>5</v>
      </c>
      <c r="E29" s="40">
        <v>390</v>
      </c>
      <c r="F29" s="40">
        <v>120</v>
      </c>
      <c r="G29" s="40">
        <f>SUM(G20:G28)</f>
        <v>100</v>
      </c>
      <c r="H29" s="40">
        <f>SUM(H20:H28)</f>
        <v>150</v>
      </c>
      <c r="I29" s="40">
        <f>SUM(I20:I28)</f>
        <v>20</v>
      </c>
      <c r="J29" s="40">
        <f>SUM(J20:J28)</f>
        <v>8</v>
      </c>
      <c r="K29" s="40">
        <f>SUM(K20:K28)</f>
        <v>18</v>
      </c>
    </row>
    <row r="30" spans="1:11" ht="15.75" customHeight="1" x14ac:dyDescent="0.2">
      <c r="A30" s="5"/>
      <c r="B30" s="65" t="s">
        <v>37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5.75" customHeight="1" x14ac:dyDescent="0.2">
      <c r="A31" s="5">
        <v>1</v>
      </c>
      <c r="B31" s="6" t="s">
        <v>38</v>
      </c>
      <c r="C31" s="5">
        <v>4</v>
      </c>
      <c r="D31" s="5" t="s">
        <v>17</v>
      </c>
      <c r="E31" s="5">
        <v>60</v>
      </c>
      <c r="F31" s="5">
        <v>30</v>
      </c>
      <c r="G31" s="67">
        <v>15</v>
      </c>
      <c r="H31" s="67">
        <v>10</v>
      </c>
      <c r="I31" s="5">
        <v>5</v>
      </c>
      <c r="J31" s="5">
        <v>2</v>
      </c>
      <c r="K31" s="5">
        <v>2</v>
      </c>
    </row>
    <row r="32" spans="1:11" ht="15.75" customHeight="1" x14ac:dyDescent="0.2">
      <c r="A32" s="5">
        <v>2</v>
      </c>
      <c r="B32" s="6" t="s">
        <v>39</v>
      </c>
      <c r="C32" s="7">
        <v>5</v>
      </c>
      <c r="D32" s="5" t="s">
        <v>17</v>
      </c>
      <c r="E32" s="5">
        <v>75</v>
      </c>
      <c r="F32" s="5">
        <v>30</v>
      </c>
      <c r="G32" s="5">
        <v>15</v>
      </c>
      <c r="H32" s="5">
        <v>25</v>
      </c>
      <c r="I32" s="5">
        <v>5</v>
      </c>
      <c r="J32" s="5">
        <v>2</v>
      </c>
      <c r="K32" s="5">
        <v>3</v>
      </c>
    </row>
    <row r="33" spans="1:11" ht="15.75" customHeight="1" x14ac:dyDescent="0.2">
      <c r="A33" s="5">
        <v>3</v>
      </c>
      <c r="B33" s="6" t="s">
        <v>40</v>
      </c>
      <c r="C33" s="7">
        <v>4</v>
      </c>
      <c r="D33" s="5" t="s">
        <v>14</v>
      </c>
      <c r="E33" s="7">
        <v>45</v>
      </c>
      <c r="F33" s="7">
        <v>15</v>
      </c>
      <c r="G33" s="5">
        <v>20</v>
      </c>
      <c r="H33" s="5">
        <v>10</v>
      </c>
      <c r="I33" s="5"/>
      <c r="J33" s="5">
        <v>1</v>
      </c>
      <c r="K33" s="5">
        <v>2</v>
      </c>
    </row>
    <row r="34" spans="1:11" ht="15.75" customHeight="1" x14ac:dyDescent="0.2">
      <c r="A34" s="5">
        <v>4</v>
      </c>
      <c r="B34" s="6" t="s">
        <v>41</v>
      </c>
      <c r="C34" s="5">
        <v>4</v>
      </c>
      <c r="D34" s="5" t="s">
        <v>17</v>
      </c>
      <c r="E34" s="7">
        <v>45</v>
      </c>
      <c r="F34" s="5">
        <v>15</v>
      </c>
      <c r="G34" s="5">
        <v>5</v>
      </c>
      <c r="H34" s="5">
        <v>20</v>
      </c>
      <c r="I34" s="5">
        <v>5</v>
      </c>
      <c r="J34" s="66">
        <v>1</v>
      </c>
      <c r="K34" s="66">
        <v>2</v>
      </c>
    </row>
    <row r="35" spans="1:11" ht="15.75" customHeight="1" x14ac:dyDescent="0.2">
      <c r="A35" s="5">
        <v>5</v>
      </c>
      <c r="B35" s="6" t="s">
        <v>42</v>
      </c>
      <c r="C35" s="5">
        <v>4</v>
      </c>
      <c r="D35" s="5" t="s">
        <v>14</v>
      </c>
      <c r="E35" s="5">
        <v>60</v>
      </c>
      <c r="F35" s="5">
        <v>30</v>
      </c>
      <c r="G35" s="5">
        <v>20</v>
      </c>
      <c r="H35" s="5">
        <v>10</v>
      </c>
      <c r="I35" s="5"/>
      <c r="J35" s="5">
        <v>2</v>
      </c>
      <c r="K35" s="5">
        <v>2</v>
      </c>
    </row>
    <row r="36" spans="1:11" ht="15.75" customHeight="1" x14ac:dyDescent="0.2">
      <c r="A36" s="5">
        <v>6</v>
      </c>
      <c r="B36" s="6" t="s">
        <v>43</v>
      </c>
      <c r="C36" s="5">
        <v>4</v>
      </c>
      <c r="D36" s="5" t="s">
        <v>14</v>
      </c>
      <c r="E36" s="5">
        <v>60</v>
      </c>
      <c r="F36" s="5">
        <v>30</v>
      </c>
      <c r="G36" s="5">
        <v>10</v>
      </c>
      <c r="H36" s="5">
        <v>10</v>
      </c>
      <c r="I36" s="5">
        <v>10</v>
      </c>
      <c r="J36" s="5">
        <v>2</v>
      </c>
      <c r="K36" s="5">
        <v>2</v>
      </c>
    </row>
    <row r="37" spans="1:11" ht="15.75" customHeight="1" x14ac:dyDescent="0.2">
      <c r="A37" s="5">
        <v>7</v>
      </c>
      <c r="B37" s="6" t="s">
        <v>44</v>
      </c>
      <c r="C37" s="5">
        <v>4</v>
      </c>
      <c r="D37" s="5" t="s">
        <v>14</v>
      </c>
      <c r="E37" s="5">
        <v>60</v>
      </c>
      <c r="F37" s="5">
        <v>30</v>
      </c>
      <c r="G37" s="5">
        <v>20</v>
      </c>
      <c r="H37" s="5">
        <v>10</v>
      </c>
      <c r="I37" s="5"/>
      <c r="J37" s="5">
        <v>2</v>
      </c>
      <c r="K37" s="5">
        <v>2</v>
      </c>
    </row>
    <row r="38" spans="1:11" ht="15.75" customHeight="1" x14ac:dyDescent="0.2">
      <c r="A38" s="5">
        <v>8</v>
      </c>
      <c r="B38" s="6" t="s">
        <v>45</v>
      </c>
      <c r="C38" s="5">
        <v>2</v>
      </c>
      <c r="D38" s="5" t="s">
        <v>14</v>
      </c>
      <c r="E38" s="5">
        <v>30</v>
      </c>
      <c r="F38" s="5"/>
      <c r="G38" s="5"/>
      <c r="H38" s="5">
        <v>30</v>
      </c>
      <c r="I38" s="5"/>
      <c r="J38" s="5"/>
      <c r="K38" s="5">
        <v>2</v>
      </c>
    </row>
    <row r="39" spans="1:11" s="8" customFormat="1" ht="15.75" customHeight="1" x14ac:dyDescent="0.2">
      <c r="A39" s="7"/>
      <c r="B39" s="63" t="s">
        <v>26</v>
      </c>
      <c r="C39" s="40">
        <v>31</v>
      </c>
      <c r="D39" s="40">
        <v>3</v>
      </c>
      <c r="E39" s="40">
        <v>435</v>
      </c>
      <c r="F39" s="40">
        <v>180</v>
      </c>
      <c r="G39" s="40">
        <f>SUM(G31:G38)</f>
        <v>105</v>
      </c>
      <c r="H39" s="40">
        <f>SUM(H31:H38)</f>
        <v>125</v>
      </c>
      <c r="I39" s="40">
        <f>SUM(I31:I38)</f>
        <v>25</v>
      </c>
      <c r="J39" s="40">
        <f>SUM(J31:J38)</f>
        <v>12</v>
      </c>
      <c r="K39" s="40">
        <f>SUM(K31:K38)</f>
        <v>17</v>
      </c>
    </row>
    <row r="40" spans="1:11" ht="15.75" customHeight="1" x14ac:dyDescent="0.2">
      <c r="A40" s="5"/>
      <c r="B40" s="65" t="s">
        <v>46</v>
      </c>
      <c r="C40" s="65"/>
      <c r="D40" s="65"/>
      <c r="E40" s="65"/>
      <c r="F40" s="65"/>
      <c r="G40" s="65"/>
      <c r="H40" s="65"/>
      <c r="I40" s="65"/>
      <c r="J40" s="65"/>
      <c r="K40" s="65"/>
    </row>
    <row r="41" spans="1:11" s="3" customFormat="1" ht="15.75" customHeight="1" x14ac:dyDescent="0.2">
      <c r="A41" s="5">
        <v>1</v>
      </c>
      <c r="B41" s="6" t="s">
        <v>47</v>
      </c>
      <c r="C41" s="5">
        <v>5</v>
      </c>
      <c r="D41" s="5" t="s">
        <v>17</v>
      </c>
      <c r="E41" s="5">
        <v>60</v>
      </c>
      <c r="F41" s="5">
        <v>30</v>
      </c>
      <c r="G41" s="5">
        <v>15</v>
      </c>
      <c r="H41" s="5">
        <v>10</v>
      </c>
      <c r="I41" s="5">
        <v>5</v>
      </c>
      <c r="J41" s="5">
        <v>2</v>
      </c>
      <c r="K41" s="5">
        <v>2</v>
      </c>
    </row>
    <row r="42" spans="1:11" s="3" customFormat="1" ht="15.75" customHeight="1" x14ac:dyDescent="0.2">
      <c r="A42" s="5">
        <v>2</v>
      </c>
      <c r="B42" s="6" t="s">
        <v>48</v>
      </c>
      <c r="C42" s="5">
        <v>4</v>
      </c>
      <c r="D42" s="5" t="s">
        <v>14</v>
      </c>
      <c r="E42" s="5">
        <v>45</v>
      </c>
      <c r="F42" s="5">
        <v>15</v>
      </c>
      <c r="G42" s="5">
        <v>10</v>
      </c>
      <c r="H42" s="5">
        <v>15</v>
      </c>
      <c r="I42" s="5">
        <v>5</v>
      </c>
      <c r="J42" s="5">
        <v>1</v>
      </c>
      <c r="K42" s="5">
        <v>2</v>
      </c>
    </row>
    <row r="43" spans="1:11" s="3" customFormat="1" ht="15.75" customHeight="1" x14ac:dyDescent="0.2">
      <c r="A43" s="5">
        <v>3</v>
      </c>
      <c r="B43" s="6" t="s">
        <v>49</v>
      </c>
      <c r="C43" s="5">
        <v>3</v>
      </c>
      <c r="D43" s="5" t="s">
        <v>14</v>
      </c>
      <c r="E43" s="5">
        <v>30</v>
      </c>
      <c r="F43" s="5">
        <v>15</v>
      </c>
      <c r="G43" s="5">
        <v>10</v>
      </c>
      <c r="H43" s="5"/>
      <c r="I43" s="5">
        <v>5</v>
      </c>
      <c r="J43" s="5">
        <v>1</v>
      </c>
      <c r="K43" s="5">
        <v>1</v>
      </c>
    </row>
    <row r="44" spans="1:11" s="3" customFormat="1" ht="15.75" customHeight="1" x14ac:dyDescent="0.2">
      <c r="A44" s="5">
        <v>4</v>
      </c>
      <c r="B44" s="6" t="s">
        <v>50</v>
      </c>
      <c r="C44" s="5">
        <v>5</v>
      </c>
      <c r="D44" s="5" t="s">
        <v>17</v>
      </c>
      <c r="E44" s="5">
        <v>60</v>
      </c>
      <c r="F44" s="5">
        <v>30</v>
      </c>
      <c r="G44" s="5">
        <v>15</v>
      </c>
      <c r="H44" s="5">
        <v>10</v>
      </c>
      <c r="I44" s="5">
        <v>5</v>
      </c>
      <c r="J44" s="5">
        <v>2</v>
      </c>
      <c r="K44" s="5">
        <v>2</v>
      </c>
    </row>
    <row r="45" spans="1:11" s="3" customFormat="1" ht="15.75" customHeight="1" x14ac:dyDescent="0.2">
      <c r="A45" s="5">
        <v>5</v>
      </c>
      <c r="B45" s="6" t="s">
        <v>51</v>
      </c>
      <c r="C45" s="5">
        <v>3</v>
      </c>
      <c r="D45" s="5" t="s">
        <v>14</v>
      </c>
      <c r="E45" s="5">
        <v>30</v>
      </c>
      <c r="F45" s="5">
        <v>15</v>
      </c>
      <c r="G45" s="5">
        <v>5</v>
      </c>
      <c r="H45" s="5">
        <v>10</v>
      </c>
      <c r="I45" s="5"/>
      <c r="J45" s="5">
        <v>1</v>
      </c>
      <c r="K45" s="5">
        <v>1</v>
      </c>
    </row>
    <row r="46" spans="1:11" s="3" customFormat="1" ht="15.75" customHeight="1" x14ac:dyDescent="0.2">
      <c r="A46" s="5">
        <v>6</v>
      </c>
      <c r="B46" s="6" t="s">
        <v>52</v>
      </c>
      <c r="C46" s="5">
        <v>5</v>
      </c>
      <c r="D46" s="5" t="s">
        <v>17</v>
      </c>
      <c r="E46" s="5">
        <v>60</v>
      </c>
      <c r="F46" s="5">
        <v>30</v>
      </c>
      <c r="G46" s="5">
        <v>15</v>
      </c>
      <c r="H46" s="5">
        <v>10</v>
      </c>
      <c r="I46" s="5">
        <v>5</v>
      </c>
      <c r="J46" s="5">
        <v>2</v>
      </c>
      <c r="K46" s="5">
        <v>2</v>
      </c>
    </row>
    <row r="47" spans="1:11" s="3" customFormat="1" ht="15.75" customHeight="1" x14ac:dyDescent="0.2">
      <c r="A47" s="5">
        <v>7</v>
      </c>
      <c r="B47" s="6" t="s">
        <v>53</v>
      </c>
      <c r="C47" s="5">
        <v>3</v>
      </c>
      <c r="D47" s="5" t="s">
        <v>14</v>
      </c>
      <c r="E47" s="5">
        <v>30</v>
      </c>
      <c r="F47" s="5">
        <v>15</v>
      </c>
      <c r="G47" s="5">
        <v>10</v>
      </c>
      <c r="H47" s="5"/>
      <c r="I47" s="5">
        <v>5</v>
      </c>
      <c r="J47" s="5">
        <v>1</v>
      </c>
      <c r="K47" s="5">
        <v>1</v>
      </c>
    </row>
    <row r="48" spans="1:11" ht="15.75" customHeight="1" x14ac:dyDescent="0.2">
      <c r="A48" s="5">
        <v>8</v>
      </c>
      <c r="B48" s="6" t="s">
        <v>54</v>
      </c>
      <c r="C48" s="7">
        <v>4</v>
      </c>
      <c r="D48" s="5" t="s">
        <v>17</v>
      </c>
      <c r="E48" s="5">
        <v>45</v>
      </c>
      <c r="F48" s="5"/>
      <c r="G48" s="5"/>
      <c r="H48" s="5">
        <v>45</v>
      </c>
      <c r="I48" s="5"/>
      <c r="J48" s="5"/>
      <c r="K48" s="5">
        <v>3</v>
      </c>
    </row>
    <row r="49" spans="1:13" s="8" customFormat="1" ht="15.75" customHeight="1" x14ac:dyDescent="0.2">
      <c r="A49" s="7"/>
      <c r="B49" s="63" t="s">
        <v>26</v>
      </c>
      <c r="C49" s="40">
        <f>SUM(C41:C48)</f>
        <v>32</v>
      </c>
      <c r="D49" s="40">
        <v>4</v>
      </c>
      <c r="E49" s="40">
        <f>SUM(E41:E48)</f>
        <v>360</v>
      </c>
      <c r="F49" s="40">
        <v>150</v>
      </c>
      <c r="G49" s="40">
        <v>80</v>
      </c>
      <c r="H49" s="40">
        <f>SUM(H41:H48)</f>
        <v>100</v>
      </c>
      <c r="I49" s="40">
        <v>30</v>
      </c>
      <c r="J49" s="40">
        <v>10</v>
      </c>
      <c r="K49" s="40">
        <f>SUM(K41:K48)</f>
        <v>14</v>
      </c>
    </row>
    <row r="50" spans="1:13" ht="15.75" customHeight="1" x14ac:dyDescent="0.2">
      <c r="A50" s="5"/>
      <c r="B50" s="65" t="s">
        <v>55</v>
      </c>
      <c r="C50" s="7">
        <f>SUM(C18,C29,C39,C49)</f>
        <v>122</v>
      </c>
      <c r="D50" s="5" t="s">
        <v>56</v>
      </c>
      <c r="E50" s="68">
        <f>SUM(E18,E29,E39,E49)</f>
        <v>1500</v>
      </c>
      <c r="F50" s="68">
        <f t="shared" ref="F50:I50" si="1">SUM(F18,F29,F39,F49)</f>
        <v>600</v>
      </c>
      <c r="G50" s="7">
        <f t="shared" si="1"/>
        <v>360</v>
      </c>
      <c r="H50" s="7">
        <f t="shared" si="1"/>
        <v>460</v>
      </c>
      <c r="I50" s="7">
        <f t="shared" si="1"/>
        <v>80</v>
      </c>
      <c r="J50" s="7" t="s">
        <v>56</v>
      </c>
      <c r="K50" s="7" t="s">
        <v>56</v>
      </c>
    </row>
    <row r="51" spans="1:13" ht="15.75" customHeight="1" x14ac:dyDescent="0.2">
      <c r="A51" s="5"/>
      <c r="B51" s="69" t="s">
        <v>57</v>
      </c>
      <c r="C51" s="5" t="s">
        <v>56</v>
      </c>
      <c r="D51" s="5" t="s">
        <v>56</v>
      </c>
      <c r="E51" s="70">
        <v>99.999999999999986</v>
      </c>
      <c r="F51" s="71">
        <f>600*100/1500</f>
        <v>40</v>
      </c>
      <c r="G51" s="71">
        <f>360*100/1500</f>
        <v>24</v>
      </c>
      <c r="H51" s="71">
        <f>460*100/1500</f>
        <v>30.666666666666668</v>
      </c>
      <c r="I51" s="71">
        <f>80*100/1500</f>
        <v>5.333333333333333</v>
      </c>
      <c r="J51" s="72"/>
      <c r="K51" s="72"/>
      <c r="M51" s="73"/>
    </row>
    <row r="52" spans="1:13" s="14" customFormat="1" ht="15.75" customHeight="1" x14ac:dyDescent="0.2">
      <c r="A52" s="9"/>
      <c r="B52" s="10"/>
      <c r="C52" s="9"/>
      <c r="D52" s="9"/>
      <c r="E52" s="11"/>
      <c r="F52" s="11"/>
      <c r="G52" s="11"/>
      <c r="H52" s="11"/>
      <c r="I52" s="11"/>
      <c r="J52" s="12"/>
      <c r="K52" s="12"/>
      <c r="L52" s="13"/>
    </row>
    <row r="53" spans="1:13" s="14" customFormat="1" ht="15.75" customHeight="1" x14ac:dyDescent="0.2">
      <c r="A53" s="9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13"/>
    </row>
    <row r="54" spans="1:13" s="14" customFormat="1" ht="15.75" customHeight="1" x14ac:dyDescent="0.2">
      <c r="A54" s="9"/>
      <c r="B54" s="10"/>
      <c r="C54" s="9"/>
      <c r="D54" s="9"/>
      <c r="E54" s="11"/>
      <c r="F54" s="11"/>
      <c r="G54" s="11"/>
      <c r="H54" s="11"/>
      <c r="I54" s="11"/>
      <c r="J54" s="12"/>
      <c r="K54" s="12"/>
      <c r="L54" s="13"/>
    </row>
    <row r="55" spans="1:13" s="14" customFormat="1" ht="15.75" customHeight="1" x14ac:dyDescent="0.2">
      <c r="A55" s="9"/>
      <c r="B55" s="10"/>
      <c r="C55" s="9"/>
      <c r="D55" s="9"/>
      <c r="E55" s="11"/>
      <c r="F55" s="11"/>
      <c r="G55" s="11"/>
      <c r="H55" s="11"/>
      <c r="I55" s="11"/>
      <c r="J55" s="12"/>
      <c r="K55" s="12"/>
      <c r="L55" s="13"/>
    </row>
    <row r="56" spans="1:13" s="14" customFormat="1" ht="15.75" customHeight="1" x14ac:dyDescent="0.2">
      <c r="A56" s="9"/>
      <c r="B56" s="10"/>
      <c r="C56" s="9"/>
      <c r="D56" s="9"/>
      <c r="E56" s="11"/>
      <c r="F56" s="11"/>
      <c r="G56" s="11"/>
      <c r="H56" s="11"/>
      <c r="I56" s="11"/>
      <c r="J56" s="12"/>
      <c r="K56" s="12"/>
      <c r="L56" s="13"/>
    </row>
    <row r="57" spans="1:13" s="14" customFormat="1" ht="15.75" customHeight="1" x14ac:dyDescent="0.2">
      <c r="A57" s="9"/>
      <c r="B57" s="10"/>
      <c r="C57" s="9"/>
      <c r="D57" s="9"/>
      <c r="E57" s="11"/>
      <c r="F57" s="11"/>
      <c r="G57" s="11"/>
      <c r="H57" s="11"/>
      <c r="I57" s="11"/>
      <c r="J57" s="12"/>
      <c r="K57" s="12"/>
      <c r="L57" s="13"/>
    </row>
    <row r="58" spans="1:13" s="14" customFormat="1" ht="15.75" customHeight="1" x14ac:dyDescent="0.2">
      <c r="A58" s="9"/>
      <c r="B58" s="10"/>
      <c r="C58" s="9"/>
      <c r="D58" s="9"/>
      <c r="E58" s="11"/>
      <c r="F58" s="11"/>
      <c r="G58" s="11"/>
      <c r="H58" s="11"/>
      <c r="I58" s="11"/>
      <c r="J58" s="12"/>
      <c r="K58" s="12"/>
      <c r="L58" s="13"/>
    </row>
    <row r="59" spans="1:13" ht="15.75" customHeight="1" x14ac:dyDescent="0.2">
      <c r="B59" s="15"/>
      <c r="C59" s="10"/>
      <c r="D59" s="10"/>
      <c r="E59" s="10"/>
      <c r="F59" s="10"/>
      <c r="G59" s="10"/>
      <c r="H59" s="10"/>
      <c r="I59" s="10"/>
      <c r="J59" s="10"/>
      <c r="K59" s="10"/>
    </row>
    <row r="60" spans="1:13" ht="15.75" customHeight="1" x14ac:dyDescent="0.2">
      <c r="B60" s="15"/>
      <c r="C60" s="10"/>
      <c r="D60" s="10"/>
      <c r="E60" s="10"/>
      <c r="F60" s="10"/>
      <c r="G60" s="10"/>
      <c r="H60" s="10"/>
      <c r="I60" s="10"/>
      <c r="J60" s="10"/>
      <c r="K60" s="10"/>
    </row>
    <row r="61" spans="1:13" ht="15.75" customHeight="1" x14ac:dyDescent="0.2"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3" ht="15" customHeight="1" x14ac:dyDescent="0.2">
      <c r="B62" s="94"/>
      <c r="C62" s="94"/>
      <c r="D62" s="82"/>
      <c r="E62" s="82"/>
      <c r="F62" s="82"/>
      <c r="G62" s="82"/>
      <c r="H62" s="82"/>
      <c r="I62" s="82"/>
      <c r="J62" s="82"/>
      <c r="K62" s="82"/>
    </row>
    <row r="63" spans="1:13" ht="49.5" customHeight="1" x14ac:dyDescent="0.2">
      <c r="B63" s="94"/>
      <c r="C63" s="94"/>
      <c r="D63" s="82"/>
      <c r="E63" s="82"/>
      <c r="F63" s="82"/>
      <c r="G63" s="82"/>
      <c r="H63" s="82"/>
      <c r="I63" s="82"/>
      <c r="J63" s="82"/>
      <c r="K63" s="82"/>
    </row>
    <row r="64" spans="1:13" ht="15.75" customHeight="1" x14ac:dyDescent="0.2"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1:11" s="3" customFormat="1" ht="15.75" customHeight="1" x14ac:dyDescent="0.2">
      <c r="A65" s="1"/>
      <c r="B65" s="16"/>
      <c r="C65" s="9"/>
      <c r="D65" s="9"/>
      <c r="E65" s="9"/>
      <c r="F65" s="9"/>
      <c r="G65" s="9"/>
      <c r="H65" s="9"/>
      <c r="I65" s="9"/>
      <c r="J65" s="9"/>
      <c r="K65" s="9"/>
    </row>
    <row r="66" spans="1:11" ht="15.75" customHeight="1" x14ac:dyDescent="0.2">
      <c r="B66" s="16"/>
      <c r="C66" s="9"/>
      <c r="D66" s="9"/>
      <c r="E66" s="9"/>
      <c r="F66" s="9"/>
      <c r="G66" s="9"/>
      <c r="H66" s="9"/>
      <c r="I66" s="9"/>
      <c r="J66" s="9"/>
      <c r="K66" s="9"/>
    </row>
    <row r="67" spans="1:11" ht="15.75" customHeight="1" x14ac:dyDescent="0.2">
      <c r="B67" s="16"/>
      <c r="C67" s="17"/>
      <c r="D67" s="9"/>
      <c r="E67" s="9"/>
      <c r="F67" s="9"/>
      <c r="G67" s="9"/>
      <c r="H67" s="9"/>
      <c r="I67" s="9"/>
      <c r="J67" s="9"/>
      <c r="K67" s="9"/>
    </row>
    <row r="68" spans="1:11" s="3" customFormat="1" ht="15.75" customHeight="1" x14ac:dyDescent="0.2">
      <c r="A68" s="1"/>
      <c r="B68" s="10"/>
      <c r="C68" s="9"/>
      <c r="D68" s="9"/>
      <c r="E68" s="9"/>
      <c r="F68" s="9"/>
      <c r="G68" s="9"/>
      <c r="H68" s="9"/>
      <c r="I68" s="9"/>
      <c r="J68" s="9"/>
      <c r="K68" s="9"/>
    </row>
    <row r="69" spans="1:11" s="3" customFormat="1" ht="15.75" customHeight="1" x14ac:dyDescent="0.2">
      <c r="A69" s="1"/>
      <c r="B69" s="16"/>
      <c r="C69" s="9"/>
      <c r="D69" s="9"/>
      <c r="E69" s="9"/>
      <c r="F69" s="9"/>
      <c r="G69" s="9"/>
      <c r="H69" s="9"/>
      <c r="I69" s="9"/>
      <c r="J69" s="9"/>
      <c r="K69" s="9"/>
    </row>
    <row r="70" spans="1:11" s="3" customFormat="1" ht="15.75" customHeight="1" x14ac:dyDescent="0.2">
      <c r="A70" s="1"/>
      <c r="B70" s="16"/>
      <c r="C70" s="9"/>
      <c r="D70" s="9"/>
      <c r="E70" s="9"/>
      <c r="F70" s="9"/>
      <c r="G70" s="9"/>
      <c r="H70" s="9"/>
      <c r="I70" s="9"/>
      <c r="J70" s="9"/>
      <c r="K70" s="9"/>
    </row>
    <row r="71" spans="1:11" s="3" customFormat="1" ht="15.75" customHeight="1" x14ac:dyDescent="0.2">
      <c r="A71" s="1"/>
      <c r="B71" s="16"/>
      <c r="C71" s="9"/>
      <c r="D71" s="9"/>
      <c r="E71" s="9"/>
      <c r="F71" s="9"/>
      <c r="G71" s="9"/>
      <c r="H71" s="9"/>
      <c r="I71" s="9"/>
      <c r="J71" s="9"/>
      <c r="K71" s="9"/>
    </row>
    <row r="72" spans="1:11" s="3" customFormat="1" ht="15.75" customHeight="1" x14ac:dyDescent="0.2">
      <c r="A72" s="1"/>
      <c r="B72" s="16"/>
      <c r="C72" s="9"/>
      <c r="D72" s="9"/>
      <c r="E72" s="9"/>
      <c r="F72" s="9"/>
      <c r="G72" s="9"/>
      <c r="H72" s="9"/>
      <c r="I72" s="9"/>
      <c r="J72" s="9"/>
      <c r="K72" s="9"/>
    </row>
    <row r="73" spans="1:11" s="8" customFormat="1" ht="15.75" customHeight="1" x14ac:dyDescent="0.2">
      <c r="A73" s="41"/>
      <c r="B73" s="18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5.75" customHeight="1" x14ac:dyDescent="0.2"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1:11" s="3" customFormat="1" ht="15.75" customHeight="1" x14ac:dyDescent="0.2">
      <c r="A75" s="1"/>
      <c r="B75" s="16"/>
      <c r="C75" s="9"/>
      <c r="D75" s="9"/>
      <c r="E75" s="9"/>
      <c r="F75" s="9"/>
      <c r="G75" s="9"/>
      <c r="H75" s="9"/>
      <c r="I75" s="9"/>
      <c r="J75" s="9"/>
      <c r="K75" s="9"/>
    </row>
    <row r="76" spans="1:11" s="3" customFormat="1" ht="15.75" customHeight="1" x14ac:dyDescent="0.2">
      <c r="A76" s="1"/>
      <c r="B76" s="16"/>
      <c r="C76" s="9"/>
      <c r="D76" s="9"/>
      <c r="E76" s="9"/>
      <c r="F76" s="9"/>
      <c r="G76" s="9"/>
      <c r="H76" s="9"/>
      <c r="I76" s="9"/>
      <c r="J76" s="9"/>
      <c r="K76" s="9"/>
    </row>
    <row r="77" spans="1:11" s="3" customFormat="1" ht="15.75" customHeight="1" x14ac:dyDescent="0.2">
      <c r="A77" s="1"/>
      <c r="B77" s="16"/>
      <c r="C77" s="9"/>
      <c r="D77" s="9"/>
      <c r="E77" s="9"/>
      <c r="F77" s="9"/>
      <c r="G77" s="9"/>
      <c r="H77" s="9"/>
      <c r="I77" s="9"/>
      <c r="J77" s="9"/>
      <c r="K77" s="9"/>
    </row>
    <row r="78" spans="1:11" s="3" customFormat="1" ht="15.75" customHeight="1" x14ac:dyDescent="0.2">
      <c r="A78" s="1"/>
      <c r="B78" s="16"/>
      <c r="C78" s="9"/>
      <c r="D78" s="9"/>
      <c r="E78" s="9"/>
      <c r="F78" s="9"/>
      <c r="G78" s="9"/>
      <c r="H78" s="9"/>
      <c r="I78" s="9"/>
      <c r="J78" s="9"/>
      <c r="K78" s="9"/>
    </row>
    <row r="79" spans="1:11" s="3" customFormat="1" ht="15.75" customHeight="1" x14ac:dyDescent="0.2">
      <c r="A79" s="1"/>
      <c r="B79" s="16"/>
      <c r="C79" s="9"/>
      <c r="D79" s="9"/>
      <c r="E79" s="9"/>
      <c r="F79" s="9"/>
      <c r="G79" s="9"/>
      <c r="H79" s="9"/>
      <c r="I79" s="9"/>
      <c r="J79" s="9"/>
      <c r="K79" s="9"/>
    </row>
    <row r="80" spans="1:11" s="3" customFormat="1" ht="15.75" customHeight="1" x14ac:dyDescent="0.2">
      <c r="A80" s="1"/>
      <c r="B80" s="16"/>
      <c r="C80" s="9"/>
      <c r="D80" s="9"/>
      <c r="E80" s="9"/>
      <c r="F80" s="9"/>
      <c r="G80" s="9"/>
      <c r="H80" s="9"/>
      <c r="I80" s="9"/>
      <c r="J80" s="9"/>
      <c r="K80" s="9"/>
    </row>
    <row r="81" spans="1:18" s="3" customFormat="1" ht="15.75" customHeight="1" x14ac:dyDescent="0.2">
      <c r="A81" s="1"/>
      <c r="B81" s="16"/>
      <c r="C81" s="9"/>
      <c r="D81" s="9"/>
      <c r="E81" s="9"/>
      <c r="F81" s="9"/>
      <c r="G81" s="9"/>
      <c r="H81" s="9"/>
      <c r="I81" s="9"/>
      <c r="J81" s="9"/>
      <c r="K81" s="9"/>
    </row>
    <row r="82" spans="1:18" s="3" customFormat="1" ht="15.75" customHeight="1" x14ac:dyDescent="0.2">
      <c r="A82" s="1"/>
      <c r="B82" s="16"/>
      <c r="C82" s="9"/>
      <c r="D82" s="9"/>
      <c r="E82" s="9"/>
      <c r="F82" s="9"/>
      <c r="G82" s="9"/>
      <c r="H82" s="9"/>
      <c r="I82" s="9"/>
      <c r="J82" s="9"/>
      <c r="K82" s="9"/>
      <c r="M82" s="4"/>
      <c r="N82" s="4"/>
      <c r="O82" s="4"/>
      <c r="P82" s="4"/>
      <c r="Q82" s="4"/>
      <c r="R82" s="4"/>
    </row>
    <row r="83" spans="1:18" ht="15.75" customHeight="1" x14ac:dyDescent="0.2">
      <c r="B83" s="16"/>
      <c r="C83" s="9"/>
      <c r="D83" s="9"/>
      <c r="E83" s="9"/>
      <c r="F83" s="9"/>
      <c r="G83" s="9"/>
      <c r="H83" s="9"/>
      <c r="I83" s="9"/>
      <c r="J83" s="9"/>
      <c r="K83" s="9"/>
      <c r="L83" s="8"/>
      <c r="M83" s="8"/>
      <c r="N83" s="8"/>
      <c r="O83" s="8"/>
      <c r="P83" s="8"/>
      <c r="Q83" s="8"/>
      <c r="R83" s="8"/>
    </row>
    <row r="84" spans="1:18" s="8" customFormat="1" ht="15.75" customHeight="1" x14ac:dyDescent="0.2">
      <c r="A84" s="41"/>
      <c r="B84" s="18"/>
      <c r="C84" s="17"/>
      <c r="D84" s="17"/>
      <c r="E84" s="17"/>
      <c r="F84" s="17"/>
      <c r="G84" s="17"/>
      <c r="H84" s="17"/>
      <c r="I84" s="17"/>
      <c r="J84" s="17"/>
      <c r="K84" s="17"/>
      <c r="L84" s="3"/>
      <c r="M84" s="4"/>
      <c r="N84" s="4"/>
      <c r="O84" s="4"/>
      <c r="P84" s="4"/>
      <c r="Q84" s="4"/>
      <c r="R84" s="4"/>
    </row>
    <row r="85" spans="1:18" ht="15.75" customHeight="1" x14ac:dyDescent="0.2"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1:18" ht="15.75" customHeight="1" x14ac:dyDescent="0.2">
      <c r="B86" s="19"/>
      <c r="C86" s="17"/>
      <c r="D86" s="9"/>
      <c r="E86" s="17"/>
      <c r="F86" s="9"/>
      <c r="G86" s="9"/>
      <c r="H86" s="9"/>
      <c r="I86" s="9"/>
      <c r="J86" s="9"/>
      <c r="K86" s="9"/>
      <c r="M86" s="3"/>
      <c r="N86" s="3"/>
      <c r="O86" s="3"/>
      <c r="P86" s="3"/>
      <c r="Q86" s="3"/>
      <c r="R86" s="3"/>
    </row>
    <row r="87" spans="1:18" s="3" customFormat="1" ht="15.75" customHeight="1" x14ac:dyDescent="0.2">
      <c r="A87" s="1"/>
      <c r="B87" s="16"/>
      <c r="C87" s="9"/>
      <c r="D87" s="9"/>
      <c r="E87" s="9"/>
      <c r="F87" s="9"/>
      <c r="G87" s="9"/>
      <c r="H87" s="9"/>
      <c r="I87" s="9"/>
      <c r="J87" s="9"/>
      <c r="K87" s="9"/>
    </row>
    <row r="88" spans="1:18" s="3" customFormat="1" ht="15.75" customHeight="1" x14ac:dyDescent="0.2">
      <c r="A88" s="1"/>
      <c r="B88" s="16"/>
      <c r="C88" s="9"/>
      <c r="D88" s="9"/>
      <c r="E88" s="9"/>
      <c r="F88" s="9"/>
      <c r="G88" s="9"/>
      <c r="H88" s="9"/>
      <c r="I88" s="9"/>
      <c r="J88" s="9"/>
      <c r="K88" s="9"/>
    </row>
    <row r="89" spans="1:18" s="3" customFormat="1" ht="15.75" customHeight="1" x14ac:dyDescent="0.2">
      <c r="A89" s="1"/>
      <c r="B89" s="16"/>
      <c r="C89" s="9"/>
      <c r="D89" s="9"/>
      <c r="E89" s="9"/>
      <c r="F89" s="9"/>
      <c r="G89" s="9"/>
      <c r="H89" s="9"/>
      <c r="I89" s="9"/>
      <c r="J89" s="9"/>
      <c r="K89" s="9"/>
    </row>
    <row r="90" spans="1:18" s="3" customFormat="1" ht="15.75" customHeight="1" x14ac:dyDescent="0.2">
      <c r="A90" s="1"/>
      <c r="B90" s="16"/>
      <c r="C90" s="9"/>
      <c r="D90" s="9"/>
      <c r="E90" s="9"/>
      <c r="F90" s="9"/>
      <c r="G90" s="9"/>
      <c r="H90" s="9"/>
      <c r="I90" s="9"/>
      <c r="J90" s="9"/>
      <c r="K90" s="9"/>
      <c r="M90" s="4"/>
      <c r="N90" s="4"/>
      <c r="O90" s="4"/>
      <c r="P90" s="4"/>
      <c r="Q90" s="4"/>
      <c r="R90" s="4"/>
    </row>
    <row r="91" spans="1:18" s="3" customFormat="1" ht="15.75" customHeight="1" x14ac:dyDescent="0.2">
      <c r="A91" s="1"/>
      <c r="B91" s="16"/>
      <c r="C91" s="9"/>
      <c r="D91" s="9"/>
      <c r="E91" s="9"/>
      <c r="F91" s="9"/>
      <c r="G91" s="9"/>
      <c r="H91" s="9"/>
      <c r="I91" s="9"/>
      <c r="J91" s="9"/>
      <c r="K91" s="9"/>
      <c r="M91" s="4"/>
      <c r="N91" s="4"/>
      <c r="O91" s="4"/>
      <c r="P91" s="4"/>
      <c r="Q91" s="4"/>
      <c r="R91" s="4"/>
    </row>
    <row r="92" spans="1:18" ht="15.75" customHeight="1" x14ac:dyDescent="0.2">
      <c r="B92" s="16"/>
      <c r="C92" s="9"/>
      <c r="D92" s="9"/>
      <c r="E92" s="9"/>
      <c r="F92" s="9"/>
      <c r="G92" s="9"/>
      <c r="H92" s="9"/>
      <c r="I92" s="9"/>
      <c r="J92" s="9"/>
      <c r="K92" s="9"/>
    </row>
    <row r="93" spans="1:18" ht="15.75" customHeight="1" x14ac:dyDescent="0.2">
      <c r="B93" s="16"/>
      <c r="C93" s="9"/>
      <c r="D93" s="9"/>
      <c r="E93" s="9"/>
      <c r="F93" s="9"/>
      <c r="G93" s="9"/>
      <c r="H93" s="9"/>
      <c r="I93" s="9"/>
      <c r="J93" s="9"/>
      <c r="K93" s="9"/>
      <c r="L93" s="8"/>
      <c r="M93" s="8"/>
      <c r="N93" s="8"/>
      <c r="O93" s="8"/>
      <c r="P93" s="8"/>
      <c r="Q93" s="8"/>
      <c r="R93" s="8"/>
    </row>
    <row r="94" spans="1:18" ht="15.75" customHeight="1" x14ac:dyDescent="0.2">
      <c r="B94" s="16"/>
      <c r="C94" s="9"/>
      <c r="D94" s="9"/>
      <c r="E94" s="9"/>
      <c r="F94" s="9"/>
      <c r="G94" s="9"/>
      <c r="H94" s="9"/>
      <c r="I94" s="9"/>
      <c r="J94" s="9"/>
      <c r="K94" s="9"/>
    </row>
    <row r="95" spans="1:18" s="8" customFormat="1" ht="15.75" customHeight="1" x14ac:dyDescent="0.2">
      <c r="A95" s="41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3"/>
      <c r="M95" s="4"/>
      <c r="N95" s="4"/>
      <c r="O95" s="4"/>
      <c r="P95" s="4"/>
      <c r="Q95" s="4"/>
      <c r="R95" s="4"/>
    </row>
    <row r="96" spans="1:18" ht="15.75" customHeight="1" x14ac:dyDescent="0.2">
      <c r="B96" s="15"/>
      <c r="C96" s="17"/>
      <c r="D96" s="9"/>
      <c r="E96" s="17"/>
      <c r="F96" s="17"/>
      <c r="G96" s="17"/>
      <c r="H96" s="17"/>
      <c r="I96" s="17"/>
      <c r="J96" s="10"/>
      <c r="K96" s="10"/>
    </row>
    <row r="97" spans="1:18" ht="15.75" customHeight="1" x14ac:dyDescent="0.2">
      <c r="B97" s="10"/>
      <c r="C97" s="9"/>
      <c r="D97" s="9"/>
      <c r="E97" s="11"/>
      <c r="F97" s="11"/>
      <c r="G97" s="11"/>
      <c r="H97" s="11"/>
      <c r="I97" s="11"/>
      <c r="J97" s="10"/>
      <c r="K97" s="10"/>
    </row>
    <row r="98" spans="1:18" ht="15.75" customHeight="1" x14ac:dyDescent="0.2">
      <c r="B98" s="15"/>
      <c r="C98" s="17"/>
      <c r="D98" s="17"/>
      <c r="E98" s="17"/>
      <c r="F98" s="17"/>
      <c r="G98" s="17"/>
      <c r="H98" s="17"/>
      <c r="I98" s="17"/>
      <c r="J98" s="10"/>
      <c r="K98" s="10"/>
    </row>
    <row r="99" spans="1:18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8" s="20" customFormat="1" x14ac:dyDescent="0.2">
      <c r="A100" s="1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3"/>
      <c r="M100" s="4"/>
      <c r="N100" s="4"/>
      <c r="O100" s="4"/>
      <c r="P100" s="4"/>
      <c r="Q100" s="4"/>
      <c r="R100" s="4"/>
    </row>
    <row r="101" spans="1:18" s="20" customFormat="1" x14ac:dyDescent="0.2">
      <c r="A101" s="1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3"/>
      <c r="M101" s="4"/>
      <c r="N101" s="4"/>
      <c r="O101" s="4"/>
      <c r="P101" s="4"/>
      <c r="Q101" s="4"/>
      <c r="R101" s="4"/>
    </row>
    <row r="102" spans="1:18" s="20" customFormat="1" x14ac:dyDescent="0.2">
      <c r="A102" s="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3"/>
      <c r="M102" s="4"/>
      <c r="N102" s="4"/>
      <c r="O102" s="4"/>
      <c r="P102" s="4"/>
      <c r="Q102" s="4"/>
      <c r="R102" s="4"/>
    </row>
    <row r="103" spans="1:18" s="20" customFormat="1" x14ac:dyDescent="0.2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3"/>
      <c r="M103" s="4"/>
      <c r="N103" s="4"/>
      <c r="O103" s="4"/>
      <c r="P103" s="4"/>
      <c r="Q103" s="4"/>
      <c r="R103" s="4"/>
    </row>
    <row r="104" spans="1:18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8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8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8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8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8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8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8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8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2:11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2:11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2:11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2:11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2:11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2:11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2:11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2:11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2:11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2:11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2:11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2:11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</sheetData>
  <mergeCells count="28">
    <mergeCell ref="A3:K3"/>
    <mergeCell ref="B64:K64"/>
    <mergeCell ref="B74:K74"/>
    <mergeCell ref="B85:K85"/>
    <mergeCell ref="B6:K6"/>
    <mergeCell ref="B53:K53"/>
    <mergeCell ref="B61:K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opLeftCell="A13" zoomScaleNormal="100" workbookViewId="0">
      <selection activeCell="B35" sqref="B35"/>
    </sheetView>
  </sheetViews>
  <sheetFormatPr defaultRowHeight="15" x14ac:dyDescent="0.25"/>
  <cols>
    <col min="1" max="1" width="3.7109375" style="21" customWidth="1"/>
    <col min="2" max="2" width="54.85546875" style="22" customWidth="1"/>
    <col min="3" max="3" width="7.7109375" style="22" customWidth="1"/>
    <col min="4" max="4" width="6.42578125" style="22" customWidth="1"/>
    <col min="5" max="5" width="6.5703125" style="22" customWidth="1"/>
    <col min="6" max="6" width="6.42578125" style="22" customWidth="1"/>
    <col min="7" max="8" width="6.28515625" style="22" customWidth="1"/>
    <col min="9" max="9" width="6.140625" style="22" customWidth="1"/>
    <col min="10" max="10" width="7.42578125" style="22" customWidth="1"/>
    <col min="11" max="11" width="6.7109375" style="22" customWidth="1"/>
  </cols>
  <sheetData>
    <row r="1" spans="1:13" ht="15.75" x14ac:dyDescent="0.25">
      <c r="A1" s="95" t="s">
        <v>0</v>
      </c>
      <c r="B1" s="95"/>
      <c r="C1" s="45"/>
      <c r="D1" s="42"/>
      <c r="E1" s="59"/>
      <c r="F1" s="59"/>
      <c r="G1" s="59"/>
      <c r="H1" s="59"/>
      <c r="I1" s="59"/>
      <c r="J1" s="59"/>
      <c r="K1" s="59"/>
      <c r="L1" s="59"/>
    </row>
    <row r="2" spans="1:13" ht="15.75" x14ac:dyDescent="0.25">
      <c r="A2" s="95" t="s">
        <v>58</v>
      </c>
      <c r="B2" s="95"/>
      <c r="C2" s="95"/>
      <c r="D2" s="95"/>
      <c r="E2" s="95"/>
      <c r="F2" s="60"/>
      <c r="G2" s="60"/>
      <c r="H2" s="60"/>
      <c r="I2" s="60"/>
      <c r="J2" s="60"/>
      <c r="K2" s="60"/>
      <c r="L2" s="46"/>
    </row>
    <row r="3" spans="1:13" x14ac:dyDescent="0.25">
      <c r="A3" s="96" t="s">
        <v>147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10"/>
    </row>
    <row r="4" spans="1:13" ht="92.25" x14ac:dyDescent="0.25">
      <c r="A4" s="23" t="s">
        <v>1</v>
      </c>
      <c r="B4" s="47" t="s">
        <v>59</v>
      </c>
      <c r="C4" s="48" t="s">
        <v>3</v>
      </c>
      <c r="D4" s="49" t="s">
        <v>4</v>
      </c>
      <c r="E4" s="50" t="s">
        <v>5</v>
      </c>
      <c r="F4" s="50" t="s">
        <v>6</v>
      </c>
      <c r="G4" s="50" t="s">
        <v>7</v>
      </c>
      <c r="H4" s="50" t="s">
        <v>8</v>
      </c>
      <c r="I4" s="50" t="s">
        <v>9</v>
      </c>
      <c r="J4" s="50" t="s">
        <v>10</v>
      </c>
      <c r="K4" s="50" t="s">
        <v>11</v>
      </c>
      <c r="L4" s="46"/>
    </row>
    <row r="5" spans="1:13" ht="15.75" x14ac:dyDescent="0.25">
      <c r="A5" s="23"/>
      <c r="B5" s="51" t="s">
        <v>60</v>
      </c>
      <c r="C5" s="52"/>
      <c r="D5" s="52"/>
      <c r="E5" s="52"/>
      <c r="F5" s="52"/>
      <c r="G5" s="52"/>
      <c r="H5" s="52"/>
      <c r="I5" s="52"/>
      <c r="J5" s="52"/>
      <c r="K5" s="52"/>
      <c r="L5" s="46"/>
    </row>
    <row r="6" spans="1:13" ht="15.75" x14ac:dyDescent="0.25">
      <c r="A6" s="23">
        <v>1</v>
      </c>
      <c r="B6" s="52" t="s">
        <v>61</v>
      </c>
      <c r="C6" s="53">
        <v>6</v>
      </c>
      <c r="D6" s="53" t="s">
        <v>17</v>
      </c>
      <c r="E6" s="53">
        <v>60</v>
      </c>
      <c r="F6" s="53">
        <v>30</v>
      </c>
      <c r="G6" s="53">
        <v>10</v>
      </c>
      <c r="H6" s="53">
        <v>20</v>
      </c>
      <c r="I6" s="53"/>
      <c r="J6" s="53">
        <v>2</v>
      </c>
      <c r="K6" s="53">
        <v>2</v>
      </c>
      <c r="L6" s="46"/>
    </row>
    <row r="7" spans="1:13" ht="15.75" x14ac:dyDescent="0.25">
      <c r="A7" s="23">
        <v>2</v>
      </c>
      <c r="B7" s="52" t="s">
        <v>62</v>
      </c>
      <c r="C7" s="53">
        <v>6</v>
      </c>
      <c r="D7" s="53" t="s">
        <v>17</v>
      </c>
      <c r="E7" s="53">
        <v>60</v>
      </c>
      <c r="F7" s="53">
        <v>30</v>
      </c>
      <c r="G7" s="53">
        <v>10</v>
      </c>
      <c r="H7" s="53">
        <v>20</v>
      </c>
      <c r="I7" s="53"/>
      <c r="J7" s="53">
        <v>2</v>
      </c>
      <c r="K7" s="53">
        <v>2</v>
      </c>
      <c r="L7" s="46"/>
    </row>
    <row r="8" spans="1:13" ht="15.75" x14ac:dyDescent="0.25">
      <c r="A8" s="23">
        <v>3</v>
      </c>
      <c r="B8" s="52" t="s">
        <v>63</v>
      </c>
      <c r="C8" s="53">
        <v>4</v>
      </c>
      <c r="D8" s="53" t="s">
        <v>17</v>
      </c>
      <c r="E8" s="53">
        <v>45</v>
      </c>
      <c r="F8" s="53">
        <v>15</v>
      </c>
      <c r="G8" s="53">
        <v>10</v>
      </c>
      <c r="H8" s="43">
        <v>15</v>
      </c>
      <c r="I8" s="53">
        <v>5</v>
      </c>
      <c r="J8" s="53">
        <v>1</v>
      </c>
      <c r="K8" s="53">
        <v>2</v>
      </c>
      <c r="L8" s="46"/>
    </row>
    <row r="9" spans="1:13" ht="15.75" x14ac:dyDescent="0.25">
      <c r="A9" s="23">
        <v>4</v>
      </c>
      <c r="B9" s="52" t="s">
        <v>64</v>
      </c>
      <c r="C9" s="53">
        <v>4</v>
      </c>
      <c r="D9" s="53" t="s">
        <v>17</v>
      </c>
      <c r="E9" s="53">
        <v>45</v>
      </c>
      <c r="F9" s="53">
        <v>15</v>
      </c>
      <c r="G9" s="53">
        <v>30</v>
      </c>
      <c r="H9" s="53"/>
      <c r="I9" s="53"/>
      <c r="J9" s="53">
        <v>1</v>
      </c>
      <c r="K9" s="53">
        <v>2</v>
      </c>
      <c r="L9" s="46"/>
    </row>
    <row r="10" spans="1:13" ht="15.75" x14ac:dyDescent="0.25">
      <c r="A10" s="23">
        <v>5</v>
      </c>
      <c r="B10" s="52" t="s">
        <v>65</v>
      </c>
      <c r="C10" s="53">
        <v>4</v>
      </c>
      <c r="D10" s="53" t="s">
        <v>14</v>
      </c>
      <c r="E10" s="53">
        <v>45</v>
      </c>
      <c r="F10" s="53">
        <v>15</v>
      </c>
      <c r="G10" s="53">
        <v>15</v>
      </c>
      <c r="H10" s="53">
        <v>10</v>
      </c>
      <c r="I10" s="53">
        <v>5</v>
      </c>
      <c r="J10" s="53">
        <v>1</v>
      </c>
      <c r="K10" s="53">
        <v>2</v>
      </c>
      <c r="L10" s="46"/>
    </row>
    <row r="11" spans="1:13" ht="15.75" x14ac:dyDescent="0.25">
      <c r="A11" s="23">
        <v>6</v>
      </c>
      <c r="B11" s="52" t="s">
        <v>66</v>
      </c>
      <c r="C11" s="53">
        <v>2</v>
      </c>
      <c r="D11" s="53" t="s">
        <v>14</v>
      </c>
      <c r="E11" s="53">
        <v>30</v>
      </c>
      <c r="F11" s="53">
        <v>15</v>
      </c>
      <c r="G11" s="53">
        <v>10</v>
      </c>
      <c r="H11" s="53">
        <v>5</v>
      </c>
      <c r="I11" s="53"/>
      <c r="J11" s="53">
        <v>1</v>
      </c>
      <c r="K11" s="53">
        <v>1</v>
      </c>
      <c r="L11" s="46"/>
    </row>
    <row r="12" spans="1:13" ht="15.75" x14ac:dyDescent="0.25">
      <c r="A12" s="23">
        <v>7</v>
      </c>
      <c r="B12" s="52" t="s">
        <v>67</v>
      </c>
      <c r="C12" s="53">
        <v>2</v>
      </c>
      <c r="D12" s="53" t="s">
        <v>14</v>
      </c>
      <c r="E12" s="53">
        <v>30</v>
      </c>
      <c r="F12" s="53">
        <v>15</v>
      </c>
      <c r="G12" s="53">
        <v>10</v>
      </c>
      <c r="H12" s="53">
        <v>5</v>
      </c>
      <c r="I12" s="53"/>
      <c r="J12" s="53">
        <v>1</v>
      </c>
      <c r="K12" s="53">
        <v>1</v>
      </c>
      <c r="L12" s="46"/>
    </row>
    <row r="13" spans="1:13" ht="15.75" x14ac:dyDescent="0.25">
      <c r="A13" s="23">
        <v>8</v>
      </c>
      <c r="B13" s="52" t="s">
        <v>68</v>
      </c>
      <c r="C13" s="53">
        <v>3</v>
      </c>
      <c r="D13" s="53" t="s">
        <v>14</v>
      </c>
      <c r="E13" s="53">
        <v>30</v>
      </c>
      <c r="F13" s="53">
        <v>15</v>
      </c>
      <c r="G13" s="53">
        <v>5</v>
      </c>
      <c r="H13" s="53">
        <v>5</v>
      </c>
      <c r="I13" s="53">
        <v>5</v>
      </c>
      <c r="J13" s="53">
        <v>1</v>
      </c>
      <c r="K13" s="53">
        <v>1</v>
      </c>
      <c r="L13" s="46"/>
    </row>
    <row r="14" spans="1:13" s="26" customFormat="1" ht="15.75" x14ac:dyDescent="0.25">
      <c r="A14" s="25"/>
      <c r="B14" s="54" t="s">
        <v>26</v>
      </c>
      <c r="C14" s="47">
        <v>31</v>
      </c>
      <c r="D14" s="47">
        <v>4</v>
      </c>
      <c r="E14" s="47">
        <v>345</v>
      </c>
      <c r="F14" s="47">
        <v>150</v>
      </c>
      <c r="G14" s="47">
        <v>100</v>
      </c>
      <c r="H14" s="47">
        <v>80</v>
      </c>
      <c r="I14" s="47">
        <v>15</v>
      </c>
      <c r="J14" s="47">
        <v>10</v>
      </c>
      <c r="K14" s="47">
        <v>13</v>
      </c>
      <c r="L14" s="55"/>
    </row>
    <row r="15" spans="1:13" ht="15.75" x14ac:dyDescent="0.25">
      <c r="A15" s="23"/>
      <c r="B15" s="51" t="s">
        <v>69</v>
      </c>
      <c r="C15" s="53"/>
      <c r="D15" s="53"/>
      <c r="E15" s="53"/>
      <c r="F15" s="53"/>
      <c r="G15" s="53"/>
      <c r="H15" s="53"/>
      <c r="I15" s="53"/>
      <c r="J15" s="53"/>
      <c r="K15" s="53"/>
      <c r="L15" s="46"/>
    </row>
    <row r="16" spans="1:13" ht="15.75" x14ac:dyDescent="0.25">
      <c r="A16" s="23">
        <v>1</v>
      </c>
      <c r="B16" s="52" t="s">
        <v>70</v>
      </c>
      <c r="C16" s="53">
        <v>3</v>
      </c>
      <c r="D16" s="53" t="s">
        <v>14</v>
      </c>
      <c r="E16" s="53">
        <v>45</v>
      </c>
      <c r="F16" s="53">
        <v>15</v>
      </c>
      <c r="G16" s="53">
        <v>10</v>
      </c>
      <c r="H16" s="53">
        <v>15</v>
      </c>
      <c r="I16" s="53">
        <v>5</v>
      </c>
      <c r="J16" s="53">
        <v>1</v>
      </c>
      <c r="K16" s="53">
        <v>2</v>
      </c>
      <c r="L16" s="46"/>
    </row>
    <row r="17" spans="1:12" ht="15.75" x14ac:dyDescent="0.25">
      <c r="A17" s="23">
        <v>2</v>
      </c>
      <c r="B17" s="52" t="s">
        <v>71</v>
      </c>
      <c r="C17" s="53">
        <v>4</v>
      </c>
      <c r="D17" s="53" t="s">
        <v>17</v>
      </c>
      <c r="E17" s="53">
        <v>60</v>
      </c>
      <c r="F17" s="53">
        <v>30</v>
      </c>
      <c r="G17" s="53">
        <v>20</v>
      </c>
      <c r="H17" s="53">
        <v>10</v>
      </c>
      <c r="I17" s="53"/>
      <c r="J17" s="53">
        <v>2</v>
      </c>
      <c r="K17" s="53">
        <v>2</v>
      </c>
      <c r="L17" s="46"/>
    </row>
    <row r="18" spans="1:12" ht="15.75" x14ac:dyDescent="0.25">
      <c r="A18" s="23">
        <v>3</v>
      </c>
      <c r="B18" s="52" t="s">
        <v>72</v>
      </c>
      <c r="C18" s="53">
        <v>3</v>
      </c>
      <c r="D18" s="53" t="s">
        <v>14</v>
      </c>
      <c r="E18" s="53">
        <v>30</v>
      </c>
      <c r="F18" s="53">
        <v>15</v>
      </c>
      <c r="G18" s="53">
        <v>5</v>
      </c>
      <c r="H18" s="53">
        <v>10</v>
      </c>
      <c r="I18" s="53"/>
      <c r="J18" s="53">
        <v>1</v>
      </c>
      <c r="K18" s="53">
        <v>1</v>
      </c>
      <c r="L18" s="46"/>
    </row>
    <row r="19" spans="1:12" ht="15.75" x14ac:dyDescent="0.25">
      <c r="A19" s="23">
        <v>4</v>
      </c>
      <c r="B19" s="52" t="s">
        <v>73</v>
      </c>
      <c r="C19" s="53">
        <v>3</v>
      </c>
      <c r="D19" s="53" t="s">
        <v>14</v>
      </c>
      <c r="E19" s="53">
        <v>45</v>
      </c>
      <c r="F19" s="53">
        <v>15</v>
      </c>
      <c r="G19" s="53">
        <v>15</v>
      </c>
      <c r="H19" s="53"/>
      <c r="I19" s="53">
        <v>15</v>
      </c>
      <c r="J19" s="53"/>
      <c r="K19" s="53">
        <v>2</v>
      </c>
      <c r="L19" s="46"/>
    </row>
    <row r="20" spans="1:12" ht="15.75" x14ac:dyDescent="0.25">
      <c r="A20" s="23">
        <v>5</v>
      </c>
      <c r="B20" s="52" t="s">
        <v>74</v>
      </c>
      <c r="C20" s="53">
        <v>2</v>
      </c>
      <c r="D20" s="53" t="s">
        <v>14</v>
      </c>
      <c r="E20" s="53">
        <v>30</v>
      </c>
      <c r="F20" s="53">
        <v>15</v>
      </c>
      <c r="G20" s="53">
        <v>10</v>
      </c>
      <c r="H20" s="53"/>
      <c r="I20" s="53">
        <v>5</v>
      </c>
      <c r="J20" s="53">
        <v>1</v>
      </c>
      <c r="K20" s="53">
        <v>1</v>
      </c>
      <c r="L20" s="46"/>
    </row>
    <row r="21" spans="1:12" ht="15.75" x14ac:dyDescent="0.25">
      <c r="A21" s="23">
        <v>6</v>
      </c>
      <c r="B21" s="52" t="s">
        <v>75</v>
      </c>
      <c r="C21" s="53">
        <v>2</v>
      </c>
      <c r="D21" s="53" t="s">
        <v>14</v>
      </c>
      <c r="E21" s="53">
        <v>30</v>
      </c>
      <c r="F21" s="53">
        <v>15</v>
      </c>
      <c r="G21" s="53">
        <v>15</v>
      </c>
      <c r="H21" s="53"/>
      <c r="I21" s="53"/>
      <c r="J21" s="53">
        <v>1</v>
      </c>
      <c r="K21" s="53">
        <v>1</v>
      </c>
      <c r="L21" s="46"/>
    </row>
    <row r="22" spans="1:12" ht="15.75" x14ac:dyDescent="0.25">
      <c r="A22" s="23">
        <v>7</v>
      </c>
      <c r="B22" s="52" t="s">
        <v>76</v>
      </c>
      <c r="C22" s="53">
        <v>2</v>
      </c>
      <c r="D22" s="53" t="s">
        <v>14</v>
      </c>
      <c r="E22" s="53">
        <v>30</v>
      </c>
      <c r="F22" s="53">
        <v>15</v>
      </c>
      <c r="G22" s="53">
        <v>15</v>
      </c>
      <c r="H22" s="53"/>
      <c r="I22" s="53"/>
      <c r="J22" s="53">
        <v>1</v>
      </c>
      <c r="K22" s="53">
        <v>1</v>
      </c>
      <c r="L22" s="46"/>
    </row>
    <row r="23" spans="1:12" ht="15.75" x14ac:dyDescent="0.25">
      <c r="A23" s="23">
        <v>8</v>
      </c>
      <c r="B23" s="52" t="s">
        <v>77</v>
      </c>
      <c r="C23" s="53">
        <v>1</v>
      </c>
      <c r="D23" s="53" t="s">
        <v>14</v>
      </c>
      <c r="E23" s="53">
        <v>15</v>
      </c>
      <c r="F23" s="53"/>
      <c r="G23" s="53"/>
      <c r="H23" s="53">
        <v>15</v>
      </c>
      <c r="I23" s="53"/>
      <c r="J23" s="53"/>
      <c r="K23" s="53">
        <v>1</v>
      </c>
      <c r="L23" s="46"/>
    </row>
    <row r="24" spans="1:12" ht="15.75" x14ac:dyDescent="0.25">
      <c r="A24" s="23">
        <v>9</v>
      </c>
      <c r="B24" s="52" t="s">
        <v>78</v>
      </c>
      <c r="C24" s="53">
        <v>10</v>
      </c>
      <c r="D24" s="53" t="s">
        <v>17</v>
      </c>
      <c r="E24" s="53"/>
      <c r="F24" s="53"/>
      <c r="G24" s="53"/>
      <c r="H24" s="53"/>
      <c r="I24" s="53"/>
      <c r="J24" s="53"/>
      <c r="K24" s="53"/>
      <c r="L24" s="46"/>
    </row>
    <row r="25" spans="1:12" s="26" customFormat="1" ht="15.75" x14ac:dyDescent="0.25">
      <c r="A25" s="25"/>
      <c r="B25" s="54" t="s">
        <v>26</v>
      </c>
      <c r="C25" s="47">
        <v>30</v>
      </c>
      <c r="D25" s="47">
        <v>2</v>
      </c>
      <c r="E25" s="47">
        <v>285</v>
      </c>
      <c r="F25" s="47">
        <v>120</v>
      </c>
      <c r="G25" s="47">
        <v>90</v>
      </c>
      <c r="H25" s="47">
        <v>50</v>
      </c>
      <c r="I25" s="47">
        <v>25</v>
      </c>
      <c r="J25" s="47">
        <v>7</v>
      </c>
      <c r="K25" s="47">
        <v>11</v>
      </c>
      <c r="L25" s="55"/>
    </row>
    <row r="26" spans="1:12" ht="15.75" x14ac:dyDescent="0.25">
      <c r="A26" s="23"/>
      <c r="B26" s="51" t="s">
        <v>79</v>
      </c>
      <c r="C26" s="53"/>
      <c r="D26" s="53"/>
      <c r="E26" s="53"/>
      <c r="F26" s="53"/>
      <c r="G26" s="53"/>
      <c r="H26" s="53"/>
      <c r="I26" s="53"/>
      <c r="J26" s="53"/>
      <c r="K26" s="53"/>
      <c r="L26" s="46"/>
    </row>
    <row r="27" spans="1:12" ht="15.75" x14ac:dyDescent="0.25">
      <c r="A27" s="23">
        <v>1</v>
      </c>
      <c r="B27" s="52" t="s">
        <v>80</v>
      </c>
      <c r="C27" s="53">
        <v>3</v>
      </c>
      <c r="D27" s="53" t="s">
        <v>14</v>
      </c>
      <c r="E27" s="53">
        <v>45</v>
      </c>
      <c r="F27" s="53">
        <v>15</v>
      </c>
      <c r="G27" s="53">
        <v>15</v>
      </c>
      <c r="H27" s="53">
        <v>10</v>
      </c>
      <c r="I27" s="53">
        <v>5</v>
      </c>
      <c r="J27" s="53">
        <v>1</v>
      </c>
      <c r="K27" s="53">
        <v>2</v>
      </c>
      <c r="L27" s="46"/>
    </row>
    <row r="28" spans="1:12" ht="15.75" x14ac:dyDescent="0.25">
      <c r="A28" s="23">
        <v>2</v>
      </c>
      <c r="B28" s="52" t="s">
        <v>81</v>
      </c>
      <c r="C28" s="53">
        <v>3</v>
      </c>
      <c r="D28" s="53" t="s">
        <v>17</v>
      </c>
      <c r="E28" s="53">
        <v>45</v>
      </c>
      <c r="F28" s="53">
        <v>15</v>
      </c>
      <c r="G28" s="53">
        <v>10</v>
      </c>
      <c r="H28" s="53">
        <v>20</v>
      </c>
      <c r="I28" s="53"/>
      <c r="J28" s="53">
        <v>1</v>
      </c>
      <c r="K28" s="53">
        <v>2</v>
      </c>
      <c r="L28" s="46"/>
    </row>
    <row r="29" spans="1:12" ht="15.75" x14ac:dyDescent="0.25">
      <c r="A29" s="23">
        <v>3</v>
      </c>
      <c r="B29" s="52" t="s">
        <v>82</v>
      </c>
      <c r="C29" s="53">
        <v>3</v>
      </c>
      <c r="D29" s="53" t="s">
        <v>14</v>
      </c>
      <c r="E29" s="53">
        <v>45</v>
      </c>
      <c r="F29" s="53">
        <v>15</v>
      </c>
      <c r="G29" s="53">
        <v>10</v>
      </c>
      <c r="H29" s="53">
        <v>15</v>
      </c>
      <c r="I29" s="53">
        <v>5</v>
      </c>
      <c r="J29" s="53">
        <v>1</v>
      </c>
      <c r="K29" s="53">
        <v>2</v>
      </c>
      <c r="L29" s="46"/>
    </row>
    <row r="30" spans="1:12" ht="15.75" x14ac:dyDescent="0.25">
      <c r="A30" s="23">
        <v>4</v>
      </c>
      <c r="B30" s="52" t="s">
        <v>83</v>
      </c>
      <c r="C30" s="53">
        <v>1</v>
      </c>
      <c r="D30" s="53" t="s">
        <v>14</v>
      </c>
      <c r="E30" s="53">
        <v>15</v>
      </c>
      <c r="F30" s="53">
        <v>15</v>
      </c>
      <c r="G30" s="53"/>
      <c r="H30" s="53"/>
      <c r="I30" s="53"/>
      <c r="J30" s="53">
        <v>1</v>
      </c>
      <c r="K30" s="53"/>
      <c r="L30" s="46"/>
    </row>
    <row r="31" spans="1:12" ht="15.75" x14ac:dyDescent="0.25">
      <c r="A31" s="23">
        <v>5</v>
      </c>
      <c r="B31" s="52" t="s">
        <v>84</v>
      </c>
      <c r="C31" s="53">
        <v>3</v>
      </c>
      <c r="D31" s="53" t="s">
        <v>14</v>
      </c>
      <c r="E31" s="53">
        <v>30</v>
      </c>
      <c r="F31" s="53">
        <v>15</v>
      </c>
      <c r="G31" s="53">
        <v>5</v>
      </c>
      <c r="H31" s="53">
        <v>5</v>
      </c>
      <c r="I31" s="53">
        <v>5</v>
      </c>
      <c r="J31" s="53">
        <v>1</v>
      </c>
      <c r="K31" s="53">
        <v>1</v>
      </c>
      <c r="L31" s="46"/>
    </row>
    <row r="32" spans="1:12" ht="15.75" x14ac:dyDescent="0.25">
      <c r="A32" s="23">
        <v>6</v>
      </c>
      <c r="B32" s="52" t="s">
        <v>85</v>
      </c>
      <c r="C32" s="53">
        <v>3</v>
      </c>
      <c r="D32" s="53" t="s">
        <v>14</v>
      </c>
      <c r="E32" s="53">
        <v>30</v>
      </c>
      <c r="F32" s="53">
        <v>15</v>
      </c>
      <c r="G32" s="53">
        <v>5</v>
      </c>
      <c r="H32" s="53">
        <v>10</v>
      </c>
      <c r="I32" s="53"/>
      <c r="J32" s="53">
        <v>1</v>
      </c>
      <c r="K32" s="53">
        <v>1</v>
      </c>
      <c r="L32" s="46"/>
    </row>
    <row r="33" spans="1:13" ht="15.75" x14ac:dyDescent="0.25">
      <c r="A33" s="23">
        <v>7</v>
      </c>
      <c r="B33" s="52" t="s">
        <v>86</v>
      </c>
      <c r="C33" s="53">
        <v>3</v>
      </c>
      <c r="D33" s="53" t="s">
        <v>14</v>
      </c>
      <c r="E33" s="53">
        <v>30</v>
      </c>
      <c r="F33" s="53">
        <v>15</v>
      </c>
      <c r="G33" s="53">
        <v>5</v>
      </c>
      <c r="H33" s="53">
        <v>10</v>
      </c>
      <c r="I33" s="53"/>
      <c r="J33" s="53">
        <v>1</v>
      </c>
      <c r="K33" s="53">
        <v>1</v>
      </c>
      <c r="L33" s="46"/>
    </row>
    <row r="34" spans="1:13" ht="15.75" x14ac:dyDescent="0.25">
      <c r="A34" s="23">
        <v>8</v>
      </c>
      <c r="B34" s="52" t="s">
        <v>87</v>
      </c>
      <c r="C34" s="53">
        <v>2</v>
      </c>
      <c r="D34" s="53" t="s">
        <v>14</v>
      </c>
      <c r="E34" s="53">
        <v>30</v>
      </c>
      <c r="F34" s="53"/>
      <c r="G34" s="53"/>
      <c r="H34" s="53">
        <v>30</v>
      </c>
      <c r="I34" s="53"/>
      <c r="J34" s="53"/>
      <c r="K34" s="53">
        <v>2</v>
      </c>
      <c r="L34" s="46"/>
    </row>
    <row r="35" spans="1:13" ht="15.75" x14ac:dyDescent="0.25">
      <c r="A35" s="23">
        <v>9</v>
      </c>
      <c r="B35" s="80" t="s">
        <v>148</v>
      </c>
      <c r="C35" s="53">
        <v>8</v>
      </c>
      <c r="D35" s="53" t="s">
        <v>17</v>
      </c>
      <c r="E35" s="53"/>
      <c r="F35" s="53"/>
      <c r="G35" s="53"/>
      <c r="H35" s="53"/>
      <c r="I35" s="53"/>
      <c r="J35" s="53"/>
      <c r="K35" s="53"/>
      <c r="L35" s="46"/>
    </row>
    <row r="36" spans="1:13" s="26" customFormat="1" ht="15.75" x14ac:dyDescent="0.25">
      <c r="A36" s="25"/>
      <c r="B36" s="54" t="s">
        <v>26</v>
      </c>
      <c r="C36" s="47">
        <v>29</v>
      </c>
      <c r="D36" s="47">
        <v>2</v>
      </c>
      <c r="E36" s="47">
        <v>270</v>
      </c>
      <c r="F36" s="47">
        <v>105</v>
      </c>
      <c r="G36" s="47">
        <v>50</v>
      </c>
      <c r="H36" s="47">
        <v>100</v>
      </c>
      <c r="I36" s="47">
        <v>15</v>
      </c>
      <c r="J36" s="47">
        <v>7</v>
      </c>
      <c r="K36" s="47">
        <v>11</v>
      </c>
      <c r="L36" s="55"/>
    </row>
    <row r="37" spans="1:13" s="26" customFormat="1" ht="15.75" x14ac:dyDescent="0.25">
      <c r="A37" s="25"/>
      <c r="B37" s="51" t="s">
        <v>88</v>
      </c>
      <c r="C37" s="56">
        <v>90</v>
      </c>
      <c r="D37" s="56" t="s">
        <v>56</v>
      </c>
      <c r="E37" s="56">
        <v>900</v>
      </c>
      <c r="F37" s="56">
        <v>375</v>
      </c>
      <c r="G37" s="56">
        <v>240</v>
      </c>
      <c r="H37" s="56">
        <v>230</v>
      </c>
      <c r="I37" s="56">
        <v>55</v>
      </c>
      <c r="J37" s="56" t="s">
        <v>56</v>
      </c>
      <c r="K37" s="56" t="s">
        <v>56</v>
      </c>
      <c r="L37" s="55"/>
    </row>
    <row r="38" spans="1:13" s="26" customFormat="1" ht="15.75" x14ac:dyDescent="0.25">
      <c r="A38" s="25"/>
      <c r="B38" s="51" t="s">
        <v>57</v>
      </c>
      <c r="C38" s="56" t="s">
        <v>56</v>
      </c>
      <c r="D38" s="56" t="s">
        <v>56</v>
      </c>
      <c r="E38" s="56">
        <v>100</v>
      </c>
      <c r="F38" s="57">
        <v>41.7</v>
      </c>
      <c r="G38" s="57">
        <v>26.7</v>
      </c>
      <c r="H38" s="57">
        <v>25.6</v>
      </c>
      <c r="I38" s="57">
        <v>6.1</v>
      </c>
      <c r="J38" s="56"/>
      <c r="K38" s="56"/>
      <c r="L38" s="55"/>
      <c r="M38" s="27"/>
    </row>
    <row r="39" spans="1:13" s="26" customFormat="1" ht="15.75" x14ac:dyDescent="0.25">
      <c r="A39" s="25"/>
      <c r="B39" s="51" t="s">
        <v>89</v>
      </c>
      <c r="C39" s="47">
        <v>212</v>
      </c>
      <c r="D39" s="47" t="s">
        <v>56</v>
      </c>
      <c r="E39" s="78">
        <v>2400</v>
      </c>
      <c r="F39" s="78">
        <v>975</v>
      </c>
      <c r="G39" s="47">
        <v>600</v>
      </c>
      <c r="H39" s="47">
        <v>690</v>
      </c>
      <c r="I39" s="47">
        <v>135</v>
      </c>
      <c r="J39" s="56"/>
      <c r="K39" s="56"/>
      <c r="L39" s="55"/>
    </row>
    <row r="40" spans="1:13" ht="15.75" x14ac:dyDescent="0.25">
      <c r="A40" s="28"/>
      <c r="B40" s="51" t="s">
        <v>57</v>
      </c>
      <c r="C40" s="52"/>
      <c r="D40" s="52"/>
      <c r="E40" s="56">
        <v>100</v>
      </c>
      <c r="F40" s="79">
        <v>40.6</v>
      </c>
      <c r="G40" s="79">
        <v>25</v>
      </c>
      <c r="H40" s="79">
        <v>28.8</v>
      </c>
      <c r="I40" s="79">
        <v>5.6</v>
      </c>
      <c r="J40" s="52"/>
      <c r="K40" s="52"/>
      <c r="L40" s="58"/>
      <c r="M40" s="29"/>
    </row>
    <row r="41" spans="1:13" ht="15.75" x14ac:dyDescent="0.25">
      <c r="B41" s="45" t="s">
        <v>90</v>
      </c>
      <c r="C41" s="45"/>
      <c r="D41" s="45"/>
      <c r="E41" s="45"/>
      <c r="F41" s="45"/>
      <c r="G41" s="45"/>
      <c r="H41" s="45"/>
      <c r="I41" s="45"/>
      <c r="J41" s="45"/>
      <c r="K41" s="45"/>
      <c r="L41" s="46"/>
    </row>
  </sheetData>
  <mergeCells count="3">
    <mergeCell ref="A1:B1"/>
    <mergeCell ref="A2:E2"/>
    <mergeCell ref="A3:L3"/>
  </mergeCells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tabSelected="1" topLeftCell="B61" zoomScaleNormal="100" workbookViewId="0">
      <selection activeCell="Q41" sqref="Q41"/>
    </sheetView>
  </sheetViews>
  <sheetFormatPr defaultRowHeight="12.75" x14ac:dyDescent="0.2"/>
  <cols>
    <col min="1" max="1" width="3.7109375" style="30" customWidth="1"/>
    <col min="2" max="2" width="100.42578125" style="20" customWidth="1"/>
    <col min="3" max="10" width="6.42578125" style="20" customWidth="1"/>
    <col min="11" max="11" width="10.42578125" style="20" customWidth="1"/>
    <col min="12" max="12" width="9.140625" style="20" hidden="1" customWidth="1"/>
    <col min="13" max="13" width="9.140625" style="4" hidden="1" customWidth="1"/>
    <col min="14" max="16384" width="9.140625" style="4"/>
  </cols>
  <sheetData>
    <row r="1" spans="1:13" ht="18" customHeight="1" x14ac:dyDescent="0.2">
      <c r="B1" s="95" t="s">
        <v>0</v>
      </c>
      <c r="C1" s="95"/>
      <c r="D1" s="45"/>
      <c r="E1" s="42"/>
      <c r="F1" s="59"/>
      <c r="G1" s="59"/>
      <c r="H1" s="59"/>
      <c r="I1" s="59"/>
      <c r="J1" s="59"/>
      <c r="K1" s="59"/>
      <c r="L1" s="59"/>
      <c r="M1" s="59"/>
    </row>
    <row r="2" spans="1:13" ht="16.5" customHeight="1" x14ac:dyDescent="0.25">
      <c r="B2" s="95" t="s">
        <v>58</v>
      </c>
      <c r="C2" s="95"/>
      <c r="D2" s="95"/>
      <c r="E2" s="95"/>
      <c r="F2" s="95"/>
      <c r="G2" s="60"/>
      <c r="H2" s="60"/>
      <c r="I2" s="60"/>
      <c r="J2" s="60"/>
      <c r="K2" s="60"/>
      <c r="L2" s="60"/>
      <c r="M2" s="46"/>
    </row>
    <row r="3" spans="1:13" s="3" customFormat="1" ht="15.75" customHeight="1" x14ac:dyDescent="0.2">
      <c r="A3" s="30"/>
      <c r="B3" s="103" t="s">
        <v>147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" customHeight="1" x14ac:dyDescent="0.2">
      <c r="A4" s="101" t="s">
        <v>1</v>
      </c>
      <c r="B4" s="85" t="s">
        <v>91</v>
      </c>
      <c r="C4" s="87" t="s">
        <v>3</v>
      </c>
      <c r="D4" s="97" t="s">
        <v>4</v>
      </c>
      <c r="E4" s="97" t="s">
        <v>5</v>
      </c>
      <c r="F4" s="97" t="s">
        <v>6</v>
      </c>
      <c r="G4" s="97" t="s">
        <v>7</v>
      </c>
      <c r="H4" s="97" t="s">
        <v>8</v>
      </c>
      <c r="I4" s="97" t="s">
        <v>9</v>
      </c>
      <c r="J4" s="97" t="s">
        <v>92</v>
      </c>
      <c r="K4" s="97" t="s">
        <v>93</v>
      </c>
    </row>
    <row r="5" spans="1:13" ht="49.5" customHeight="1" x14ac:dyDescent="0.2">
      <c r="A5" s="102"/>
      <c r="B5" s="86"/>
      <c r="C5" s="87"/>
      <c r="D5" s="97"/>
      <c r="E5" s="97"/>
      <c r="F5" s="97"/>
      <c r="G5" s="97"/>
      <c r="H5" s="97"/>
      <c r="I5" s="97"/>
      <c r="J5" s="97"/>
      <c r="K5" s="97"/>
    </row>
    <row r="6" spans="1:13" ht="20.25" customHeight="1" x14ac:dyDescent="0.2">
      <c r="A6" s="31"/>
      <c r="B6" s="98" t="s">
        <v>94</v>
      </c>
      <c r="C6" s="99"/>
      <c r="D6" s="99"/>
      <c r="E6" s="99"/>
      <c r="F6" s="99"/>
      <c r="G6" s="99"/>
      <c r="H6" s="99"/>
      <c r="I6" s="99"/>
      <c r="J6" s="99"/>
      <c r="K6" s="100"/>
    </row>
    <row r="7" spans="1:13" s="8" customFormat="1" ht="15.75" customHeight="1" x14ac:dyDescent="0.2">
      <c r="A7" s="31"/>
      <c r="B7" s="32" t="s">
        <v>20</v>
      </c>
      <c r="C7" s="5"/>
      <c r="D7" s="5"/>
      <c r="E7" s="5"/>
      <c r="F7" s="5"/>
      <c r="G7" s="5"/>
      <c r="H7" s="5"/>
      <c r="I7" s="5"/>
      <c r="J7" s="5"/>
      <c r="K7" s="5"/>
      <c r="L7" s="33"/>
    </row>
    <row r="8" spans="1:13" ht="15.75" customHeight="1" x14ac:dyDescent="0.2">
      <c r="A8" s="31">
        <v>1</v>
      </c>
      <c r="B8" s="6" t="s">
        <v>95</v>
      </c>
      <c r="C8" s="5">
        <v>2</v>
      </c>
      <c r="D8" s="5" t="s">
        <v>14</v>
      </c>
      <c r="E8" s="5">
        <v>30</v>
      </c>
      <c r="F8" s="5">
        <v>30</v>
      </c>
      <c r="G8" s="5"/>
      <c r="H8" s="5"/>
      <c r="I8" s="5"/>
      <c r="J8" s="5">
        <v>2</v>
      </c>
      <c r="K8" s="5"/>
    </row>
    <row r="9" spans="1:13" ht="15.75" customHeight="1" x14ac:dyDescent="0.2">
      <c r="A9" s="31">
        <v>2</v>
      </c>
      <c r="B9" s="6" t="s">
        <v>96</v>
      </c>
      <c r="C9" s="5">
        <v>2</v>
      </c>
      <c r="D9" s="5" t="s">
        <v>14</v>
      </c>
      <c r="E9" s="5">
        <v>30</v>
      </c>
      <c r="F9" s="5">
        <v>30</v>
      </c>
      <c r="G9" s="5"/>
      <c r="H9" s="5"/>
      <c r="I9" s="5"/>
      <c r="J9" s="5">
        <v>2</v>
      </c>
      <c r="K9" s="5"/>
    </row>
    <row r="10" spans="1:13" s="8" customFormat="1" ht="15.75" customHeight="1" x14ac:dyDescent="0.2">
      <c r="A10" s="31"/>
      <c r="B10" s="32" t="s">
        <v>21</v>
      </c>
      <c r="C10" s="5"/>
      <c r="D10" s="5"/>
      <c r="E10" s="5"/>
      <c r="F10" s="5"/>
      <c r="G10" s="5"/>
      <c r="H10" s="5"/>
      <c r="I10" s="5"/>
      <c r="J10" s="5"/>
      <c r="K10" s="5"/>
      <c r="L10" s="33"/>
    </row>
    <row r="11" spans="1:13" ht="15.75" customHeight="1" x14ac:dyDescent="0.2">
      <c r="A11" s="31">
        <v>1</v>
      </c>
      <c r="B11" s="6" t="s">
        <v>97</v>
      </c>
      <c r="C11" s="5">
        <v>2</v>
      </c>
      <c r="D11" s="5" t="s">
        <v>14</v>
      </c>
      <c r="E11" s="5">
        <v>30</v>
      </c>
      <c r="F11" s="5">
        <v>30</v>
      </c>
      <c r="G11" s="5"/>
      <c r="H11" s="5"/>
      <c r="I11" s="5"/>
      <c r="J11" s="5">
        <v>2</v>
      </c>
      <c r="K11" s="5"/>
    </row>
    <row r="12" spans="1:13" ht="15.75" customHeight="1" x14ac:dyDescent="0.2">
      <c r="A12" s="31">
        <v>2</v>
      </c>
      <c r="B12" s="6" t="s">
        <v>98</v>
      </c>
      <c r="C12" s="5">
        <v>2</v>
      </c>
      <c r="D12" s="5" t="s">
        <v>14</v>
      </c>
      <c r="E12" s="5">
        <v>30</v>
      </c>
      <c r="F12" s="5">
        <v>30</v>
      </c>
      <c r="G12" s="5"/>
      <c r="H12" s="5"/>
      <c r="I12" s="5"/>
      <c r="J12" s="5">
        <v>2</v>
      </c>
      <c r="K12" s="5"/>
    </row>
    <row r="13" spans="1:13" ht="24.75" customHeight="1" x14ac:dyDescent="0.2">
      <c r="A13" s="31"/>
      <c r="B13" s="98" t="s">
        <v>94</v>
      </c>
      <c r="C13" s="99"/>
      <c r="D13" s="99"/>
      <c r="E13" s="99"/>
      <c r="F13" s="99"/>
      <c r="G13" s="99"/>
      <c r="H13" s="99"/>
      <c r="I13" s="99"/>
      <c r="J13" s="99"/>
      <c r="K13" s="100"/>
    </row>
    <row r="14" spans="1:13" ht="15.75" customHeight="1" x14ac:dyDescent="0.2">
      <c r="A14" s="31"/>
      <c r="B14" s="34" t="s">
        <v>22</v>
      </c>
      <c r="C14" s="5"/>
      <c r="D14" s="5"/>
      <c r="E14" s="5"/>
      <c r="F14" s="5"/>
      <c r="G14" s="5"/>
      <c r="H14" s="5"/>
      <c r="I14" s="5"/>
      <c r="J14" s="5"/>
      <c r="K14" s="5"/>
    </row>
    <row r="15" spans="1:13" ht="15.75" customHeight="1" x14ac:dyDescent="0.2">
      <c r="A15" s="31">
        <v>1</v>
      </c>
      <c r="B15" s="6" t="s">
        <v>99</v>
      </c>
      <c r="C15" s="5">
        <v>3</v>
      </c>
      <c r="D15" s="5" t="s">
        <v>14</v>
      </c>
      <c r="E15" s="5">
        <v>30</v>
      </c>
      <c r="F15" s="5">
        <v>15</v>
      </c>
      <c r="G15" s="5">
        <v>15</v>
      </c>
      <c r="H15" s="5"/>
      <c r="I15" s="5"/>
      <c r="J15" s="5">
        <v>1</v>
      </c>
      <c r="K15" s="5">
        <v>1</v>
      </c>
    </row>
    <row r="16" spans="1:13" ht="15.75" customHeight="1" x14ac:dyDescent="0.2">
      <c r="A16" s="31">
        <v>2</v>
      </c>
      <c r="B16" s="6" t="s">
        <v>100</v>
      </c>
      <c r="C16" s="5">
        <v>3</v>
      </c>
      <c r="D16" s="5" t="s">
        <v>14</v>
      </c>
      <c r="E16" s="5">
        <v>30</v>
      </c>
      <c r="F16" s="5">
        <v>15</v>
      </c>
      <c r="G16" s="5">
        <v>15</v>
      </c>
      <c r="H16" s="5"/>
      <c r="I16" s="5"/>
      <c r="J16" s="5">
        <v>1</v>
      </c>
      <c r="K16" s="5">
        <v>1</v>
      </c>
    </row>
    <row r="17" spans="1:12" ht="15.75" customHeight="1" x14ac:dyDescent="0.2">
      <c r="A17" s="31">
        <v>3</v>
      </c>
      <c r="B17" s="35" t="s">
        <v>101</v>
      </c>
      <c r="C17" s="5">
        <v>3</v>
      </c>
      <c r="D17" s="5" t="s">
        <v>14</v>
      </c>
      <c r="E17" s="5">
        <v>30</v>
      </c>
      <c r="F17" s="5">
        <v>15</v>
      </c>
      <c r="G17" s="5">
        <v>15</v>
      </c>
      <c r="H17" s="5"/>
      <c r="I17" s="5"/>
      <c r="J17" s="5">
        <v>1</v>
      </c>
      <c r="K17" s="5">
        <v>1</v>
      </c>
    </row>
    <row r="18" spans="1:12" ht="23.25" customHeight="1" x14ac:dyDescent="0.2">
      <c r="A18" s="31"/>
      <c r="B18" s="98" t="s">
        <v>94</v>
      </c>
      <c r="C18" s="99"/>
      <c r="D18" s="99"/>
      <c r="E18" s="99"/>
      <c r="F18" s="99"/>
      <c r="G18" s="99"/>
      <c r="H18" s="99"/>
      <c r="I18" s="99"/>
      <c r="J18" s="99"/>
      <c r="K18" s="100"/>
    </row>
    <row r="19" spans="1:12" ht="15.75" customHeight="1" x14ac:dyDescent="0.2">
      <c r="A19" s="31"/>
      <c r="B19" s="34" t="s">
        <v>23</v>
      </c>
      <c r="C19" s="5"/>
      <c r="D19" s="5"/>
      <c r="E19" s="5"/>
      <c r="F19" s="5"/>
      <c r="G19" s="5"/>
      <c r="H19" s="5"/>
      <c r="I19" s="5"/>
      <c r="J19" s="5"/>
      <c r="K19" s="5"/>
    </row>
    <row r="20" spans="1:12" ht="15.75" customHeight="1" x14ac:dyDescent="0.2">
      <c r="A20" s="31">
        <v>1</v>
      </c>
      <c r="B20" s="6" t="s">
        <v>102</v>
      </c>
      <c r="C20" s="5">
        <v>2</v>
      </c>
      <c r="D20" s="5" t="s">
        <v>14</v>
      </c>
      <c r="E20" s="5">
        <v>15</v>
      </c>
      <c r="F20" s="5"/>
      <c r="G20" s="5">
        <v>10</v>
      </c>
      <c r="H20" s="5">
        <v>5</v>
      </c>
      <c r="I20" s="5"/>
      <c r="J20" s="5"/>
      <c r="K20" s="5">
        <v>1</v>
      </c>
    </row>
    <row r="21" spans="1:12" ht="15.75" customHeight="1" x14ac:dyDescent="0.2">
      <c r="A21" s="31">
        <v>2</v>
      </c>
      <c r="B21" s="6" t="s">
        <v>103</v>
      </c>
      <c r="C21" s="5">
        <v>2</v>
      </c>
      <c r="D21" s="5" t="s">
        <v>14</v>
      </c>
      <c r="E21" s="5">
        <v>15</v>
      </c>
      <c r="F21" s="5"/>
      <c r="G21" s="5">
        <v>10</v>
      </c>
      <c r="H21" s="5">
        <v>5</v>
      </c>
      <c r="I21" s="5"/>
      <c r="J21" s="5"/>
      <c r="K21" s="5">
        <v>1</v>
      </c>
    </row>
    <row r="22" spans="1:12" ht="15.75" customHeight="1" x14ac:dyDescent="0.2">
      <c r="A22" s="31">
        <v>3</v>
      </c>
      <c r="B22" s="6" t="s">
        <v>104</v>
      </c>
      <c r="C22" s="5">
        <v>2</v>
      </c>
      <c r="D22" s="5" t="s">
        <v>14</v>
      </c>
      <c r="E22" s="5">
        <v>15</v>
      </c>
      <c r="F22" s="5"/>
      <c r="G22" s="5">
        <v>10</v>
      </c>
      <c r="H22" s="5">
        <v>5</v>
      </c>
      <c r="I22" s="5"/>
      <c r="J22" s="5"/>
      <c r="K22" s="5">
        <v>1</v>
      </c>
    </row>
    <row r="23" spans="1:12" ht="25.5" customHeight="1" x14ac:dyDescent="0.2">
      <c r="A23" s="31"/>
      <c r="B23" s="98" t="s">
        <v>105</v>
      </c>
      <c r="C23" s="105"/>
      <c r="D23" s="105"/>
      <c r="E23" s="105"/>
      <c r="F23" s="105"/>
      <c r="G23" s="105"/>
      <c r="H23" s="105"/>
      <c r="I23" s="105"/>
      <c r="J23" s="105"/>
      <c r="K23" s="106"/>
    </row>
    <row r="24" spans="1:12" ht="15.75" customHeight="1" x14ac:dyDescent="0.2">
      <c r="A24" s="31"/>
      <c r="B24" s="34" t="s">
        <v>53</v>
      </c>
      <c r="C24" s="5"/>
      <c r="D24" s="5"/>
      <c r="E24" s="5"/>
      <c r="F24" s="5"/>
      <c r="G24" s="5"/>
      <c r="H24" s="5"/>
      <c r="I24" s="5"/>
      <c r="J24" s="5"/>
      <c r="K24" s="5"/>
    </row>
    <row r="25" spans="1:12" s="3" customFormat="1" ht="15.75" customHeight="1" x14ac:dyDescent="0.2">
      <c r="A25" s="31">
        <v>1</v>
      </c>
      <c r="B25" s="6" t="s">
        <v>106</v>
      </c>
      <c r="C25" s="5">
        <v>3</v>
      </c>
      <c r="D25" s="5" t="s">
        <v>14</v>
      </c>
      <c r="E25" s="5">
        <v>30</v>
      </c>
      <c r="F25" s="5">
        <v>15</v>
      </c>
      <c r="G25" s="5">
        <v>10</v>
      </c>
      <c r="H25" s="5"/>
      <c r="I25" s="5">
        <v>5</v>
      </c>
      <c r="J25" s="5">
        <v>1</v>
      </c>
      <c r="K25" s="5">
        <v>1</v>
      </c>
      <c r="L25" s="20"/>
    </row>
    <row r="26" spans="1:12" s="3" customFormat="1" ht="15.75" customHeight="1" x14ac:dyDescent="0.2">
      <c r="A26" s="31">
        <v>2</v>
      </c>
      <c r="B26" s="6" t="s">
        <v>107</v>
      </c>
      <c r="C26" s="5">
        <v>3</v>
      </c>
      <c r="D26" s="5" t="s">
        <v>14</v>
      </c>
      <c r="E26" s="5">
        <v>30</v>
      </c>
      <c r="F26" s="5">
        <v>15</v>
      </c>
      <c r="G26" s="5">
        <v>10</v>
      </c>
      <c r="H26" s="5"/>
      <c r="I26" s="5">
        <v>5</v>
      </c>
      <c r="J26" s="5">
        <v>1</v>
      </c>
      <c r="K26" s="5">
        <v>1</v>
      </c>
      <c r="L26" s="20"/>
    </row>
    <row r="27" spans="1:12" s="3" customFormat="1" ht="15.75" customHeight="1" x14ac:dyDescent="0.2">
      <c r="A27" s="31">
        <v>3</v>
      </c>
      <c r="B27" s="6" t="s">
        <v>108</v>
      </c>
      <c r="C27" s="5">
        <v>3</v>
      </c>
      <c r="D27" s="5" t="s">
        <v>14</v>
      </c>
      <c r="E27" s="5">
        <v>30</v>
      </c>
      <c r="F27" s="5">
        <v>15</v>
      </c>
      <c r="G27" s="5">
        <v>10</v>
      </c>
      <c r="H27" s="5"/>
      <c r="I27" s="5">
        <v>5</v>
      </c>
      <c r="J27" s="5">
        <v>1</v>
      </c>
      <c r="K27" s="5">
        <v>1</v>
      </c>
      <c r="L27" s="20"/>
    </row>
    <row r="28" spans="1:12" s="3" customFormat="1" ht="15.75" customHeight="1" x14ac:dyDescent="0.2">
      <c r="A28" s="31">
        <v>4</v>
      </c>
      <c r="B28" s="6" t="s">
        <v>109</v>
      </c>
      <c r="C28" s="5">
        <v>3</v>
      </c>
      <c r="D28" s="5" t="s">
        <v>14</v>
      </c>
      <c r="E28" s="5">
        <v>30</v>
      </c>
      <c r="F28" s="5">
        <v>15</v>
      </c>
      <c r="G28" s="5">
        <v>10</v>
      </c>
      <c r="H28" s="5"/>
      <c r="I28" s="5">
        <v>5</v>
      </c>
      <c r="J28" s="5">
        <v>1</v>
      </c>
      <c r="K28" s="5">
        <v>1</v>
      </c>
      <c r="L28" s="20"/>
    </row>
    <row r="29" spans="1:12" ht="24" customHeight="1" x14ac:dyDescent="0.2">
      <c r="A29" s="31"/>
      <c r="B29" s="98" t="s">
        <v>110</v>
      </c>
      <c r="C29" s="105"/>
      <c r="D29" s="105"/>
      <c r="E29" s="105"/>
      <c r="F29" s="105"/>
      <c r="G29" s="105"/>
      <c r="H29" s="105"/>
      <c r="I29" s="105"/>
      <c r="J29" s="105"/>
      <c r="K29" s="106"/>
    </row>
    <row r="30" spans="1:12" ht="15.75" customHeight="1" x14ac:dyDescent="0.2">
      <c r="A30" s="31"/>
      <c r="B30" s="24" t="s">
        <v>65</v>
      </c>
      <c r="C30" s="5"/>
      <c r="D30" s="5"/>
      <c r="E30" s="5"/>
      <c r="F30" s="5"/>
      <c r="G30" s="5"/>
      <c r="H30" s="5"/>
      <c r="I30" s="5"/>
      <c r="J30" s="5"/>
      <c r="K30" s="5"/>
    </row>
    <row r="31" spans="1:12" ht="15.75" customHeight="1" x14ac:dyDescent="0.2">
      <c r="A31" s="31">
        <v>1</v>
      </c>
      <c r="B31" s="6" t="s">
        <v>111</v>
      </c>
      <c r="C31" s="5">
        <v>4</v>
      </c>
      <c r="D31" s="5" t="s">
        <v>14</v>
      </c>
      <c r="E31" s="5">
        <v>45</v>
      </c>
      <c r="F31" s="5">
        <v>15</v>
      </c>
      <c r="G31" s="5">
        <v>15</v>
      </c>
      <c r="H31" s="5">
        <v>10</v>
      </c>
      <c r="I31" s="5">
        <v>5</v>
      </c>
      <c r="J31" s="5">
        <v>1</v>
      </c>
      <c r="K31" s="5">
        <v>2</v>
      </c>
    </row>
    <row r="32" spans="1:12" ht="15.75" customHeight="1" x14ac:dyDescent="0.2">
      <c r="A32" s="31">
        <v>2</v>
      </c>
      <c r="B32" s="6" t="s">
        <v>112</v>
      </c>
      <c r="C32" s="5">
        <v>4</v>
      </c>
      <c r="D32" s="5" t="s">
        <v>14</v>
      </c>
      <c r="E32" s="5">
        <v>45</v>
      </c>
      <c r="F32" s="5">
        <v>15</v>
      </c>
      <c r="G32" s="5">
        <v>15</v>
      </c>
      <c r="H32" s="5">
        <v>10</v>
      </c>
      <c r="I32" s="5">
        <v>5</v>
      </c>
      <c r="J32" s="5">
        <v>1</v>
      </c>
      <c r="K32" s="5">
        <v>2</v>
      </c>
    </row>
    <row r="33" spans="1:12" ht="15.75" customHeight="1" x14ac:dyDescent="0.2">
      <c r="A33" s="31">
        <v>3</v>
      </c>
      <c r="B33" s="6" t="s">
        <v>113</v>
      </c>
      <c r="C33" s="5">
        <v>4</v>
      </c>
      <c r="D33" s="5" t="s">
        <v>14</v>
      </c>
      <c r="E33" s="5">
        <v>45</v>
      </c>
      <c r="F33" s="5">
        <v>15</v>
      </c>
      <c r="G33" s="5">
        <v>15</v>
      </c>
      <c r="H33" s="5">
        <v>10</v>
      </c>
      <c r="I33" s="5">
        <v>5</v>
      </c>
      <c r="J33" s="5">
        <v>1</v>
      </c>
      <c r="K33" s="5">
        <v>2</v>
      </c>
    </row>
    <row r="34" spans="1:12" ht="22.5" customHeight="1" x14ac:dyDescent="0.2">
      <c r="A34" s="31"/>
      <c r="B34" s="98" t="s">
        <v>110</v>
      </c>
      <c r="C34" s="105"/>
      <c r="D34" s="105"/>
      <c r="E34" s="105"/>
      <c r="F34" s="105"/>
      <c r="G34" s="105"/>
      <c r="H34" s="105"/>
      <c r="I34" s="105"/>
      <c r="J34" s="105"/>
      <c r="K34" s="106"/>
    </row>
    <row r="35" spans="1:12" ht="15.75" customHeight="1" x14ac:dyDescent="0.2">
      <c r="A35" s="31"/>
      <c r="B35" s="24" t="s">
        <v>66</v>
      </c>
      <c r="C35" s="5"/>
      <c r="D35" s="5"/>
      <c r="E35" s="5"/>
      <c r="F35" s="5"/>
      <c r="G35" s="5"/>
      <c r="H35" s="5"/>
      <c r="I35" s="5"/>
      <c r="J35" s="5"/>
      <c r="K35" s="5"/>
    </row>
    <row r="36" spans="1:12" ht="15.75" customHeight="1" x14ac:dyDescent="0.2">
      <c r="A36" s="31">
        <v>1</v>
      </c>
      <c r="B36" s="6" t="s">
        <v>114</v>
      </c>
      <c r="C36" s="5">
        <v>2</v>
      </c>
      <c r="D36" s="5" t="s">
        <v>14</v>
      </c>
      <c r="E36" s="5">
        <v>30</v>
      </c>
      <c r="F36" s="5">
        <v>15</v>
      </c>
      <c r="G36" s="5">
        <v>10</v>
      </c>
      <c r="H36" s="5">
        <v>5</v>
      </c>
      <c r="I36" s="5"/>
      <c r="J36" s="5">
        <v>1</v>
      </c>
      <c r="K36" s="5">
        <v>1</v>
      </c>
    </row>
    <row r="37" spans="1:12" ht="15.75" customHeight="1" x14ac:dyDescent="0.2">
      <c r="A37" s="31">
        <v>2</v>
      </c>
      <c r="B37" s="6" t="s">
        <v>115</v>
      </c>
      <c r="C37" s="5">
        <v>2</v>
      </c>
      <c r="D37" s="5" t="s">
        <v>14</v>
      </c>
      <c r="E37" s="5">
        <v>30</v>
      </c>
      <c r="F37" s="5">
        <v>15</v>
      </c>
      <c r="G37" s="5">
        <v>10</v>
      </c>
      <c r="H37" s="5">
        <v>5</v>
      </c>
      <c r="I37" s="5"/>
      <c r="J37" s="5">
        <v>1</v>
      </c>
      <c r="K37" s="5">
        <v>1</v>
      </c>
    </row>
    <row r="38" spans="1:12" ht="15.75" customHeight="1" x14ac:dyDescent="0.2">
      <c r="A38" s="31">
        <v>3</v>
      </c>
      <c r="B38" s="6" t="s">
        <v>116</v>
      </c>
      <c r="C38" s="5">
        <v>2</v>
      </c>
      <c r="D38" s="5" t="s">
        <v>14</v>
      </c>
      <c r="E38" s="5">
        <v>30</v>
      </c>
      <c r="F38" s="5">
        <v>15</v>
      </c>
      <c r="G38" s="5">
        <v>10</v>
      </c>
      <c r="H38" s="5">
        <v>5</v>
      </c>
      <c r="I38" s="5"/>
      <c r="J38" s="5">
        <v>1</v>
      </c>
      <c r="K38" s="5">
        <v>1</v>
      </c>
    </row>
    <row r="39" spans="1:12" ht="15.75" customHeight="1" x14ac:dyDescent="0.2">
      <c r="A39" s="31">
        <v>4</v>
      </c>
      <c r="B39" s="6" t="s">
        <v>117</v>
      </c>
      <c r="C39" s="5">
        <v>2</v>
      </c>
      <c r="D39" s="5" t="s">
        <v>14</v>
      </c>
      <c r="E39" s="5">
        <v>30</v>
      </c>
      <c r="F39" s="5">
        <v>15</v>
      </c>
      <c r="G39" s="5">
        <v>10</v>
      </c>
      <c r="H39" s="5">
        <v>5</v>
      </c>
      <c r="I39" s="5"/>
      <c r="J39" s="5">
        <v>1</v>
      </c>
      <c r="K39" s="5">
        <v>1</v>
      </c>
    </row>
    <row r="40" spans="1:12" ht="15.75" customHeight="1" x14ac:dyDescent="0.2">
      <c r="A40" s="31"/>
      <c r="B40" s="6"/>
      <c r="C40" s="5"/>
      <c r="D40" s="5"/>
      <c r="E40" s="5"/>
      <c r="F40" s="5"/>
      <c r="G40" s="5"/>
      <c r="H40" s="5"/>
      <c r="I40" s="5"/>
      <c r="J40" s="5"/>
      <c r="K40" s="5"/>
    </row>
    <row r="41" spans="1:12" ht="15.75" customHeight="1" x14ac:dyDescent="0.2">
      <c r="A41" s="31"/>
      <c r="B41" s="24" t="s">
        <v>67</v>
      </c>
      <c r="C41" s="5"/>
      <c r="D41" s="5"/>
      <c r="E41" s="5"/>
      <c r="F41" s="5"/>
      <c r="G41" s="5"/>
      <c r="H41" s="5"/>
      <c r="I41" s="5"/>
      <c r="J41" s="5"/>
      <c r="K41" s="5"/>
    </row>
    <row r="42" spans="1:12" ht="15.75" customHeight="1" x14ac:dyDescent="0.2">
      <c r="A42" s="31">
        <v>1</v>
      </c>
      <c r="B42" s="36" t="s">
        <v>118</v>
      </c>
      <c r="C42" s="5">
        <v>2</v>
      </c>
      <c r="D42" s="5" t="s">
        <v>14</v>
      </c>
      <c r="E42" s="5">
        <v>30</v>
      </c>
      <c r="F42" s="5">
        <v>15</v>
      </c>
      <c r="G42" s="5">
        <v>10</v>
      </c>
      <c r="H42" s="5">
        <v>5</v>
      </c>
      <c r="I42" s="5"/>
      <c r="J42" s="5">
        <v>1</v>
      </c>
      <c r="K42" s="5">
        <v>1</v>
      </c>
    </row>
    <row r="43" spans="1:12" ht="15.75" customHeight="1" x14ac:dyDescent="0.2">
      <c r="A43" s="31">
        <v>2</v>
      </c>
      <c r="B43" s="6" t="s">
        <v>119</v>
      </c>
      <c r="C43" s="5">
        <v>2</v>
      </c>
      <c r="D43" s="5" t="s">
        <v>14</v>
      </c>
      <c r="E43" s="5">
        <v>30</v>
      </c>
      <c r="F43" s="5">
        <v>15</v>
      </c>
      <c r="G43" s="5">
        <v>10</v>
      </c>
      <c r="H43" s="5">
        <v>5</v>
      </c>
      <c r="I43" s="5"/>
      <c r="J43" s="5">
        <v>1</v>
      </c>
      <c r="K43" s="5">
        <v>1</v>
      </c>
    </row>
    <row r="44" spans="1:12" ht="15.75" customHeight="1" x14ac:dyDescent="0.2">
      <c r="A44" s="31">
        <v>3</v>
      </c>
      <c r="B44" s="6" t="s">
        <v>120</v>
      </c>
      <c r="C44" s="5">
        <v>2</v>
      </c>
      <c r="D44" s="5" t="s">
        <v>14</v>
      </c>
      <c r="E44" s="5">
        <v>30</v>
      </c>
      <c r="F44" s="5">
        <v>15</v>
      </c>
      <c r="G44" s="5">
        <v>10</v>
      </c>
      <c r="H44" s="5">
        <v>5</v>
      </c>
      <c r="I44" s="5"/>
      <c r="J44" s="5">
        <v>1</v>
      </c>
      <c r="K44" s="5">
        <v>1</v>
      </c>
    </row>
    <row r="45" spans="1:12" ht="27.75" customHeight="1" x14ac:dyDescent="0.2">
      <c r="A45" s="31"/>
      <c r="B45" s="98" t="s">
        <v>110</v>
      </c>
      <c r="C45" s="105"/>
      <c r="D45" s="105"/>
      <c r="E45" s="105"/>
      <c r="F45" s="105"/>
      <c r="G45" s="105"/>
      <c r="H45" s="105"/>
      <c r="I45" s="105"/>
      <c r="J45" s="105"/>
      <c r="K45" s="106"/>
    </row>
    <row r="46" spans="1:12" s="8" customFormat="1" ht="15.75" customHeight="1" x14ac:dyDescent="0.2">
      <c r="A46" s="31"/>
      <c r="B46" s="24" t="s">
        <v>68</v>
      </c>
      <c r="C46" s="5"/>
      <c r="D46" s="5"/>
      <c r="E46" s="5"/>
      <c r="F46" s="5"/>
      <c r="G46" s="5"/>
      <c r="H46" s="5"/>
      <c r="I46" s="5"/>
      <c r="J46" s="5"/>
      <c r="K46" s="5"/>
      <c r="L46" s="33"/>
    </row>
    <row r="47" spans="1:12" ht="15.75" customHeight="1" x14ac:dyDescent="0.2">
      <c r="A47" s="31">
        <v>1</v>
      </c>
      <c r="B47" s="6" t="s">
        <v>121</v>
      </c>
      <c r="C47" s="5">
        <v>3</v>
      </c>
      <c r="D47" s="5" t="s">
        <v>14</v>
      </c>
      <c r="E47" s="5">
        <v>30</v>
      </c>
      <c r="F47" s="5">
        <v>15</v>
      </c>
      <c r="G47" s="5">
        <v>5</v>
      </c>
      <c r="H47" s="5">
        <v>5</v>
      </c>
      <c r="I47" s="5">
        <v>5</v>
      </c>
      <c r="J47" s="5">
        <v>1</v>
      </c>
      <c r="K47" s="5">
        <v>1</v>
      </c>
    </row>
    <row r="48" spans="1:12" ht="15.75" customHeight="1" x14ac:dyDescent="0.2">
      <c r="A48" s="31">
        <v>2</v>
      </c>
      <c r="B48" s="6" t="s">
        <v>122</v>
      </c>
      <c r="C48" s="5">
        <v>3</v>
      </c>
      <c r="D48" s="5" t="s">
        <v>14</v>
      </c>
      <c r="E48" s="5">
        <v>30</v>
      </c>
      <c r="F48" s="5">
        <v>15</v>
      </c>
      <c r="G48" s="5">
        <v>5</v>
      </c>
      <c r="H48" s="5">
        <v>5</v>
      </c>
      <c r="I48" s="5">
        <v>5</v>
      </c>
      <c r="J48" s="5">
        <v>1</v>
      </c>
      <c r="K48" s="5">
        <v>1</v>
      </c>
    </row>
    <row r="49" spans="1:12" ht="15.75" customHeight="1" x14ac:dyDescent="0.2">
      <c r="A49" s="31">
        <v>3</v>
      </c>
      <c r="B49" s="6" t="s">
        <v>123</v>
      </c>
      <c r="C49" s="5">
        <v>3</v>
      </c>
      <c r="D49" s="5" t="s">
        <v>14</v>
      </c>
      <c r="E49" s="5">
        <v>30</v>
      </c>
      <c r="F49" s="5">
        <v>15</v>
      </c>
      <c r="G49" s="5">
        <v>5</v>
      </c>
      <c r="H49" s="5">
        <v>5</v>
      </c>
      <c r="I49" s="5">
        <v>5</v>
      </c>
      <c r="J49" s="5">
        <v>1</v>
      </c>
      <c r="K49" s="5">
        <v>1</v>
      </c>
    </row>
    <row r="50" spans="1:12" ht="22.5" customHeight="1" x14ac:dyDescent="0.2">
      <c r="A50" s="31"/>
      <c r="B50" s="98" t="s">
        <v>124</v>
      </c>
      <c r="C50" s="105"/>
      <c r="D50" s="105"/>
      <c r="E50" s="105"/>
      <c r="F50" s="105"/>
      <c r="G50" s="105"/>
      <c r="H50" s="105"/>
      <c r="I50" s="105"/>
      <c r="J50" s="105"/>
      <c r="K50" s="106"/>
    </row>
    <row r="51" spans="1:12" ht="15.75" customHeight="1" x14ac:dyDescent="0.2">
      <c r="A51" s="31"/>
      <c r="B51" s="24" t="s">
        <v>74</v>
      </c>
      <c r="C51" s="5"/>
      <c r="D51" s="5"/>
      <c r="E51" s="5"/>
      <c r="F51" s="5"/>
      <c r="G51" s="5"/>
      <c r="H51" s="5"/>
      <c r="I51" s="5"/>
      <c r="J51" s="5"/>
      <c r="K51" s="5"/>
    </row>
    <row r="52" spans="1:12" ht="15.75" customHeight="1" x14ac:dyDescent="0.25">
      <c r="A52" s="31">
        <v>1</v>
      </c>
      <c r="B52" s="37" t="s">
        <v>125</v>
      </c>
      <c r="C52" s="38">
        <v>2</v>
      </c>
      <c r="D52" s="38" t="s">
        <v>14</v>
      </c>
      <c r="E52" s="38">
        <v>30</v>
      </c>
      <c r="F52" s="38">
        <v>15</v>
      </c>
      <c r="G52" s="38">
        <v>10</v>
      </c>
      <c r="H52" s="38"/>
      <c r="I52" s="38">
        <v>5</v>
      </c>
      <c r="J52" s="38">
        <v>1</v>
      </c>
      <c r="K52" s="38">
        <v>1</v>
      </c>
    </row>
    <row r="53" spans="1:12" ht="15.75" customHeight="1" x14ac:dyDescent="0.25">
      <c r="A53" s="31">
        <v>2</v>
      </c>
      <c r="B53" s="6" t="s">
        <v>126</v>
      </c>
      <c r="C53" s="38">
        <v>2</v>
      </c>
      <c r="D53" s="38" t="s">
        <v>14</v>
      </c>
      <c r="E53" s="38">
        <v>30</v>
      </c>
      <c r="F53" s="38">
        <v>15</v>
      </c>
      <c r="G53" s="38">
        <v>10</v>
      </c>
      <c r="H53" s="38"/>
      <c r="I53" s="38">
        <v>5</v>
      </c>
      <c r="J53" s="38">
        <v>1</v>
      </c>
      <c r="K53" s="38">
        <v>1</v>
      </c>
    </row>
    <row r="54" spans="1:12" ht="15.75" customHeight="1" x14ac:dyDescent="0.25">
      <c r="A54" s="31">
        <v>3</v>
      </c>
      <c r="B54" s="6" t="s">
        <v>127</v>
      </c>
      <c r="C54" s="38">
        <v>2</v>
      </c>
      <c r="D54" s="38" t="s">
        <v>14</v>
      </c>
      <c r="E54" s="38">
        <v>30</v>
      </c>
      <c r="F54" s="38">
        <v>15</v>
      </c>
      <c r="G54" s="38">
        <v>10</v>
      </c>
      <c r="H54" s="38"/>
      <c r="I54" s="38">
        <v>5</v>
      </c>
      <c r="J54" s="38">
        <v>1</v>
      </c>
      <c r="K54" s="38">
        <v>1</v>
      </c>
    </row>
    <row r="55" spans="1:12" ht="24" customHeight="1" x14ac:dyDescent="0.2">
      <c r="A55" s="31"/>
      <c r="B55" s="98" t="s">
        <v>128</v>
      </c>
      <c r="C55" s="105"/>
      <c r="D55" s="105"/>
      <c r="E55" s="105"/>
      <c r="F55" s="105"/>
      <c r="G55" s="105"/>
      <c r="H55" s="105"/>
      <c r="I55" s="105"/>
      <c r="J55" s="105"/>
      <c r="K55" s="106"/>
    </row>
    <row r="56" spans="1:12" ht="15.75" customHeight="1" x14ac:dyDescent="0.2">
      <c r="A56" s="31"/>
      <c r="B56" s="24" t="s">
        <v>75</v>
      </c>
      <c r="C56" s="5"/>
      <c r="D56" s="5"/>
      <c r="E56" s="5"/>
      <c r="F56" s="5"/>
      <c r="G56" s="5"/>
      <c r="H56" s="5"/>
      <c r="I56" s="5"/>
      <c r="J56" s="5"/>
      <c r="K56" s="5"/>
    </row>
    <row r="57" spans="1:12" ht="13.5" customHeight="1" x14ac:dyDescent="0.2">
      <c r="A57" s="31">
        <v>1</v>
      </c>
      <c r="B57" s="6" t="s">
        <v>129</v>
      </c>
      <c r="C57" s="5">
        <v>2</v>
      </c>
      <c r="D57" s="5" t="s">
        <v>14</v>
      </c>
      <c r="E57" s="5">
        <v>30</v>
      </c>
      <c r="F57" s="5">
        <v>15</v>
      </c>
      <c r="G57" s="5">
        <v>15</v>
      </c>
      <c r="H57" s="5"/>
      <c r="I57" s="5"/>
      <c r="J57" s="5">
        <v>1</v>
      </c>
      <c r="K57" s="5">
        <v>1</v>
      </c>
    </row>
    <row r="58" spans="1:12" ht="13.5" customHeight="1" x14ac:dyDescent="0.2">
      <c r="A58" s="31">
        <v>2</v>
      </c>
      <c r="B58" s="6" t="s">
        <v>130</v>
      </c>
      <c r="C58" s="5">
        <v>2</v>
      </c>
      <c r="D58" s="5" t="s">
        <v>14</v>
      </c>
      <c r="E58" s="5">
        <v>30</v>
      </c>
      <c r="F58" s="5">
        <v>15</v>
      </c>
      <c r="G58" s="5">
        <v>15</v>
      </c>
      <c r="H58" s="5"/>
      <c r="I58" s="5"/>
      <c r="J58" s="5">
        <v>1</v>
      </c>
      <c r="K58" s="5">
        <v>1</v>
      </c>
    </row>
    <row r="59" spans="1:12" ht="13.5" customHeight="1" x14ac:dyDescent="0.2">
      <c r="A59" s="31">
        <v>3</v>
      </c>
      <c r="B59" s="6" t="s">
        <v>131</v>
      </c>
      <c r="C59" s="5">
        <v>2</v>
      </c>
      <c r="D59" s="5" t="s">
        <v>14</v>
      </c>
      <c r="E59" s="5">
        <v>30</v>
      </c>
      <c r="F59" s="5">
        <v>15</v>
      </c>
      <c r="G59" s="5">
        <v>15</v>
      </c>
      <c r="H59" s="5"/>
      <c r="I59" s="5"/>
      <c r="J59" s="5">
        <v>1</v>
      </c>
      <c r="K59" s="5">
        <v>1</v>
      </c>
    </row>
    <row r="60" spans="1:12" ht="15.75" customHeight="1" x14ac:dyDescent="0.2">
      <c r="A60" s="31">
        <v>4</v>
      </c>
      <c r="B60" s="6" t="s">
        <v>132</v>
      </c>
      <c r="C60" s="5">
        <v>2</v>
      </c>
      <c r="D60" s="5" t="s">
        <v>14</v>
      </c>
      <c r="E60" s="5">
        <v>30</v>
      </c>
      <c r="F60" s="5">
        <v>15</v>
      </c>
      <c r="G60" s="5">
        <v>15</v>
      </c>
      <c r="H60" s="5"/>
      <c r="I60" s="5"/>
      <c r="J60" s="5">
        <v>1</v>
      </c>
      <c r="K60" s="5">
        <v>1</v>
      </c>
    </row>
    <row r="61" spans="1:12" ht="15.75" customHeight="1" x14ac:dyDescent="0.2">
      <c r="A61" s="31"/>
      <c r="B61" s="24" t="s">
        <v>76</v>
      </c>
      <c r="C61" s="5"/>
      <c r="D61" s="5"/>
      <c r="E61" s="5"/>
      <c r="F61" s="5"/>
      <c r="G61" s="5"/>
      <c r="H61" s="5"/>
      <c r="I61" s="5"/>
      <c r="J61" s="5"/>
      <c r="K61" s="5"/>
    </row>
    <row r="62" spans="1:12" s="8" customFormat="1" ht="15.75" customHeight="1" x14ac:dyDescent="0.2">
      <c r="A62" s="31">
        <v>1</v>
      </c>
      <c r="B62" s="6" t="s">
        <v>133</v>
      </c>
      <c r="C62" s="5">
        <v>2</v>
      </c>
      <c r="D62" s="5" t="s">
        <v>14</v>
      </c>
      <c r="E62" s="5">
        <v>30</v>
      </c>
      <c r="F62" s="5">
        <v>15</v>
      </c>
      <c r="G62" s="5">
        <v>15</v>
      </c>
      <c r="H62" s="5"/>
      <c r="I62" s="5"/>
      <c r="J62" s="5">
        <v>1</v>
      </c>
      <c r="K62" s="5">
        <v>1</v>
      </c>
      <c r="L62" s="33"/>
    </row>
    <row r="63" spans="1:12" ht="15.75" customHeight="1" x14ac:dyDescent="0.2">
      <c r="A63" s="31">
        <v>2</v>
      </c>
      <c r="B63" s="6" t="s">
        <v>134</v>
      </c>
      <c r="C63" s="5">
        <v>2</v>
      </c>
      <c r="D63" s="5" t="s">
        <v>14</v>
      </c>
      <c r="E63" s="5">
        <v>30</v>
      </c>
      <c r="F63" s="5">
        <v>15</v>
      </c>
      <c r="G63" s="5">
        <v>15</v>
      </c>
      <c r="H63" s="5"/>
      <c r="I63" s="5"/>
      <c r="J63" s="5">
        <v>1</v>
      </c>
      <c r="K63" s="5">
        <v>1</v>
      </c>
    </row>
    <row r="64" spans="1:12" ht="15.75" customHeight="1" x14ac:dyDescent="0.2">
      <c r="A64" s="31">
        <v>3</v>
      </c>
      <c r="B64" s="6" t="s">
        <v>135</v>
      </c>
      <c r="C64" s="5">
        <v>2</v>
      </c>
      <c r="D64" s="5" t="s">
        <v>14</v>
      </c>
      <c r="E64" s="5">
        <v>30</v>
      </c>
      <c r="F64" s="5">
        <v>15</v>
      </c>
      <c r="G64" s="5">
        <v>15</v>
      </c>
      <c r="H64" s="5"/>
      <c r="I64" s="5"/>
      <c r="J64" s="5">
        <v>1</v>
      </c>
      <c r="K64" s="5">
        <v>1</v>
      </c>
    </row>
    <row r="65" spans="1:12" ht="23.25" customHeight="1" x14ac:dyDescent="0.2">
      <c r="A65" s="31"/>
      <c r="B65" s="98" t="s">
        <v>136</v>
      </c>
      <c r="C65" s="105"/>
      <c r="D65" s="105"/>
      <c r="E65" s="105"/>
      <c r="F65" s="105"/>
      <c r="G65" s="105"/>
      <c r="H65" s="105"/>
      <c r="I65" s="105"/>
      <c r="J65" s="105"/>
      <c r="K65" s="106"/>
    </row>
    <row r="66" spans="1:12" ht="15.75" customHeight="1" x14ac:dyDescent="0.25">
      <c r="A66" s="31"/>
      <c r="B66" s="24" t="s">
        <v>84</v>
      </c>
      <c r="C66" s="38"/>
      <c r="D66" s="38"/>
      <c r="E66" s="38"/>
      <c r="F66" s="38"/>
      <c r="G66" s="38"/>
      <c r="H66" s="38"/>
      <c r="I66" s="38"/>
      <c r="J66" s="38"/>
      <c r="K66" s="38"/>
    </row>
    <row r="67" spans="1:12" ht="15.75" customHeight="1" x14ac:dyDescent="0.25">
      <c r="A67" s="31">
        <v>1</v>
      </c>
      <c r="B67" s="37" t="s">
        <v>137</v>
      </c>
      <c r="C67" s="38">
        <v>3</v>
      </c>
      <c r="D67" s="38" t="s">
        <v>14</v>
      </c>
      <c r="E67" s="38">
        <v>30</v>
      </c>
      <c r="F67" s="38">
        <v>15</v>
      </c>
      <c r="G67" s="38">
        <v>5</v>
      </c>
      <c r="H67" s="38">
        <v>5</v>
      </c>
      <c r="I67" s="38">
        <v>5</v>
      </c>
      <c r="J67" s="38">
        <v>1</v>
      </c>
      <c r="K67" s="38">
        <v>1</v>
      </c>
    </row>
    <row r="68" spans="1:12" ht="15.75" customHeight="1" x14ac:dyDescent="0.25">
      <c r="A68" s="31">
        <v>2</v>
      </c>
      <c r="B68" s="37" t="s">
        <v>138</v>
      </c>
      <c r="C68" s="38">
        <v>3</v>
      </c>
      <c r="D68" s="38" t="s">
        <v>14</v>
      </c>
      <c r="E68" s="38">
        <v>30</v>
      </c>
      <c r="F68" s="38">
        <v>15</v>
      </c>
      <c r="G68" s="38">
        <v>5</v>
      </c>
      <c r="H68" s="38">
        <v>5</v>
      </c>
      <c r="I68" s="38">
        <v>5</v>
      </c>
      <c r="J68" s="38">
        <v>1</v>
      </c>
      <c r="K68" s="38">
        <v>1</v>
      </c>
    </row>
    <row r="69" spans="1:12" ht="15.75" customHeight="1" x14ac:dyDescent="0.25">
      <c r="A69" s="31">
        <v>3</v>
      </c>
      <c r="B69" s="37" t="s">
        <v>139</v>
      </c>
      <c r="C69" s="38">
        <v>3</v>
      </c>
      <c r="D69" s="38" t="s">
        <v>14</v>
      </c>
      <c r="E69" s="38">
        <v>30</v>
      </c>
      <c r="F69" s="38">
        <v>15</v>
      </c>
      <c r="G69" s="38">
        <v>5</v>
      </c>
      <c r="H69" s="38">
        <v>5</v>
      </c>
      <c r="I69" s="38">
        <v>5</v>
      </c>
      <c r="J69" s="38">
        <v>1</v>
      </c>
      <c r="K69" s="38">
        <v>1</v>
      </c>
    </row>
    <row r="70" spans="1:12" ht="20.25" customHeight="1" x14ac:dyDescent="0.2">
      <c r="A70" s="31"/>
      <c r="B70" s="98" t="s">
        <v>136</v>
      </c>
      <c r="C70" s="105"/>
      <c r="D70" s="105"/>
      <c r="E70" s="105"/>
      <c r="F70" s="105"/>
      <c r="G70" s="105"/>
      <c r="H70" s="105"/>
      <c r="I70" s="105"/>
      <c r="J70" s="105"/>
      <c r="K70" s="106"/>
    </row>
    <row r="71" spans="1:12" ht="15.75" customHeight="1" x14ac:dyDescent="0.2">
      <c r="A71" s="31"/>
      <c r="B71" s="24" t="s">
        <v>85</v>
      </c>
      <c r="C71" s="5"/>
      <c r="D71" s="5"/>
      <c r="E71" s="5"/>
      <c r="F71" s="5"/>
      <c r="G71" s="5"/>
      <c r="H71" s="5"/>
      <c r="I71" s="5"/>
      <c r="J71" s="5"/>
      <c r="K71" s="5"/>
    </row>
    <row r="72" spans="1:12" s="8" customFormat="1" ht="15.75" customHeight="1" x14ac:dyDescent="0.2">
      <c r="A72" s="31">
        <v>1</v>
      </c>
      <c r="B72" s="6" t="s">
        <v>140</v>
      </c>
      <c r="C72" s="5">
        <v>3</v>
      </c>
      <c r="D72" s="5" t="s">
        <v>14</v>
      </c>
      <c r="E72" s="5">
        <v>30</v>
      </c>
      <c r="F72" s="5">
        <v>15</v>
      </c>
      <c r="G72" s="5">
        <v>5</v>
      </c>
      <c r="H72" s="5">
        <v>10</v>
      </c>
      <c r="I72" s="5"/>
      <c r="J72" s="5">
        <v>1</v>
      </c>
      <c r="K72" s="5">
        <v>1</v>
      </c>
      <c r="L72" s="33"/>
    </row>
    <row r="73" spans="1:12" ht="15.75" customHeight="1" x14ac:dyDescent="0.2">
      <c r="A73" s="31">
        <v>2</v>
      </c>
      <c r="B73" s="6" t="s">
        <v>141</v>
      </c>
      <c r="C73" s="5">
        <v>3</v>
      </c>
      <c r="D73" s="5" t="s">
        <v>14</v>
      </c>
      <c r="E73" s="5">
        <v>30</v>
      </c>
      <c r="F73" s="5">
        <v>15</v>
      </c>
      <c r="G73" s="5">
        <v>5</v>
      </c>
      <c r="H73" s="5">
        <v>10</v>
      </c>
      <c r="I73" s="5"/>
      <c r="J73" s="5">
        <v>1</v>
      </c>
      <c r="K73" s="5">
        <v>1</v>
      </c>
    </row>
    <row r="74" spans="1:12" ht="15.75" customHeight="1" x14ac:dyDescent="0.2">
      <c r="A74" s="31">
        <v>3</v>
      </c>
      <c r="B74" s="6" t="s">
        <v>142</v>
      </c>
      <c r="C74" s="5">
        <v>3</v>
      </c>
      <c r="D74" s="5" t="s">
        <v>14</v>
      </c>
      <c r="E74" s="5">
        <v>30</v>
      </c>
      <c r="F74" s="5">
        <v>15</v>
      </c>
      <c r="G74" s="5">
        <v>5</v>
      </c>
      <c r="H74" s="5">
        <v>10</v>
      </c>
      <c r="I74" s="5"/>
      <c r="J74" s="5">
        <v>1</v>
      </c>
      <c r="K74" s="5">
        <v>1</v>
      </c>
    </row>
    <row r="75" spans="1:12" s="8" customFormat="1" ht="15.75" customHeight="1" x14ac:dyDescent="0.2">
      <c r="A75" s="31"/>
      <c r="B75" s="24" t="s">
        <v>86</v>
      </c>
      <c r="C75" s="5"/>
      <c r="D75" s="5"/>
      <c r="E75" s="5"/>
      <c r="F75" s="5"/>
      <c r="G75" s="5"/>
      <c r="H75" s="5"/>
      <c r="I75" s="5"/>
      <c r="J75" s="5"/>
      <c r="K75" s="5"/>
      <c r="L75" s="33"/>
    </row>
    <row r="76" spans="1:12" ht="15.75" customHeight="1" x14ac:dyDescent="0.2">
      <c r="A76" s="31">
        <v>1</v>
      </c>
      <c r="B76" s="74" t="s">
        <v>145</v>
      </c>
      <c r="C76" s="5">
        <v>3</v>
      </c>
      <c r="D76" s="5" t="s">
        <v>14</v>
      </c>
      <c r="E76" s="5">
        <v>30</v>
      </c>
      <c r="F76" s="5">
        <v>15</v>
      </c>
      <c r="G76" s="5">
        <v>5</v>
      </c>
      <c r="H76" s="5">
        <v>10</v>
      </c>
      <c r="I76" s="5"/>
      <c r="J76" s="5">
        <v>1</v>
      </c>
      <c r="K76" s="5">
        <v>1</v>
      </c>
    </row>
    <row r="77" spans="1:12" ht="15.75" customHeight="1" x14ac:dyDescent="0.2">
      <c r="A77" s="31">
        <v>2</v>
      </c>
      <c r="B77" s="6" t="s">
        <v>143</v>
      </c>
      <c r="C77" s="5">
        <v>3</v>
      </c>
      <c r="D77" s="5" t="s">
        <v>14</v>
      </c>
      <c r="E77" s="5">
        <v>30</v>
      </c>
      <c r="F77" s="5">
        <v>15</v>
      </c>
      <c r="G77" s="5">
        <v>5</v>
      </c>
      <c r="H77" s="5">
        <v>10</v>
      </c>
      <c r="I77" s="5"/>
      <c r="J77" s="5">
        <v>1</v>
      </c>
      <c r="K77" s="5">
        <v>1</v>
      </c>
    </row>
    <row r="78" spans="1:12" ht="15.75" customHeight="1" x14ac:dyDescent="0.25">
      <c r="A78" s="31">
        <v>3</v>
      </c>
      <c r="B78" s="39" t="s">
        <v>144</v>
      </c>
      <c r="C78" s="5">
        <v>3</v>
      </c>
      <c r="D78" s="5" t="s">
        <v>14</v>
      </c>
      <c r="E78" s="5">
        <v>30</v>
      </c>
      <c r="F78" s="5">
        <v>15</v>
      </c>
      <c r="G78" s="5">
        <v>5</v>
      </c>
      <c r="H78" s="5">
        <v>10</v>
      </c>
      <c r="I78" s="5"/>
      <c r="J78" s="5">
        <v>1</v>
      </c>
      <c r="K78" s="5">
        <v>1</v>
      </c>
    </row>
    <row r="79" spans="1:12" x14ac:dyDescent="0.2">
      <c r="A79" s="75">
        <v>4</v>
      </c>
      <c r="B79" s="76" t="s">
        <v>146</v>
      </c>
      <c r="C79" s="61">
        <v>3</v>
      </c>
      <c r="D79" s="61" t="s">
        <v>14</v>
      </c>
      <c r="E79" s="61">
        <v>30</v>
      </c>
      <c r="F79" s="61">
        <v>15</v>
      </c>
      <c r="G79" s="61">
        <v>5</v>
      </c>
      <c r="H79" s="61">
        <v>10</v>
      </c>
      <c r="I79" s="61"/>
      <c r="J79" s="61">
        <v>1</v>
      </c>
      <c r="K79" s="61">
        <v>1</v>
      </c>
    </row>
    <row r="80" spans="1:12" x14ac:dyDescent="0.2">
      <c r="B80" s="104"/>
      <c r="C80" s="104"/>
      <c r="D80" s="104"/>
      <c r="E80" s="104"/>
      <c r="F80" s="104"/>
      <c r="G80" s="104"/>
      <c r="H80" s="104"/>
      <c r="I80" s="104"/>
      <c r="J80" s="104"/>
      <c r="K80" s="104"/>
    </row>
  </sheetData>
  <mergeCells count="26">
    <mergeCell ref="B1:C1"/>
    <mergeCell ref="B2:F2"/>
    <mergeCell ref="B3:M3"/>
    <mergeCell ref="B80:K80"/>
    <mergeCell ref="B65:K65"/>
    <mergeCell ref="B70:K70"/>
    <mergeCell ref="B23:K23"/>
    <mergeCell ref="B29:K29"/>
    <mergeCell ref="B34:K34"/>
    <mergeCell ref="B45:K45"/>
    <mergeCell ref="B50:K50"/>
    <mergeCell ref="B55:K55"/>
    <mergeCell ref="B18:K18"/>
    <mergeCell ref="F4:F5"/>
    <mergeCell ref="G4:G5"/>
    <mergeCell ref="H4:H5"/>
    <mergeCell ref="A4:A5"/>
    <mergeCell ref="B4:B5"/>
    <mergeCell ref="C4:C5"/>
    <mergeCell ref="D4:D5"/>
    <mergeCell ref="E4:E5"/>
    <mergeCell ref="I4:I5"/>
    <mergeCell ref="J4:J5"/>
    <mergeCell ref="K4:K5"/>
    <mergeCell ref="B6:K6"/>
    <mergeCell ref="B13:K13"/>
  </mergeCells>
  <pageMargins left="0.25" right="0.25" top="0.75" bottom="0.75" header="0.3" footer="0.3"/>
  <pageSetup paperSize="9" scale="55" orientation="portrait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Sem. I - IV</vt:lpstr>
      <vt:lpstr>Sem. V-VII</vt:lpstr>
      <vt:lpstr>Przedmioty do wyboru</vt:lpstr>
      <vt:lpstr>'Sem. I - IV'!Obszar_wydruku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2019-06-04T06:03:23Z</dcterms:modified>
</cp:coreProperties>
</file>